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0" yWindow="540" windowWidth="20100" windowHeight="13140" firstSheet="4" activeTab="12"/>
  </bookViews>
  <sheets>
    <sheet name="Cover Sheet" sheetId="1" r:id="rId1"/>
    <sheet name="Q1" sheetId="2" r:id="rId2"/>
    <sheet name="Q1a" sheetId="3" r:id="rId3"/>
    <sheet name="Q1b" sheetId="4" r:id="rId4"/>
    <sheet name="Q1c" sheetId="5" r:id="rId5"/>
    <sheet name="Q1d" sheetId="6" r:id="rId6"/>
    <sheet name="Q5" sheetId="7" r:id="rId7"/>
    <sheet name="Q5a" sheetId="8" r:id="rId8"/>
    <sheet name="Q5b" sheetId="9" r:id="rId9"/>
    <sheet name="Q5c" sheetId="10" r:id="rId10"/>
    <sheet name="Q5de" sheetId="11" r:id="rId11"/>
    <sheet name="Q14" sheetId="12" r:id="rId12"/>
    <sheet name="Q14a" sheetId="13" r:id="rId13"/>
  </sheets>
  <definedNames/>
  <calcPr fullCalcOnLoad="1"/>
</workbook>
</file>

<file path=xl/sharedStrings.xml><?xml version="1.0" encoding="utf-8"?>
<sst xmlns="http://schemas.openxmlformats.org/spreadsheetml/2006/main" count="156" uniqueCount="53">
  <si>
    <t>Merrill Lynch Stock Decision</t>
  </si>
  <si>
    <t>Payoff Table</t>
  </si>
  <si>
    <t>Stocks</t>
  </si>
  <si>
    <t>ABC</t>
  </si>
  <si>
    <t>DEF</t>
  </si>
  <si>
    <t>XYZ</t>
  </si>
  <si>
    <t>State of Nature</t>
  </si>
  <si>
    <t>Maximax Decision Criterion</t>
  </si>
  <si>
    <t>Good (0.75) Economic Condition</t>
  </si>
  <si>
    <t>Bad (0.25) Economic Condition</t>
  </si>
  <si>
    <t>Maximum Payoff</t>
  </si>
  <si>
    <t>Recommended Decision</t>
  </si>
  <si>
    <t>Maximin Decision Criterion</t>
  </si>
  <si>
    <t>Equal Likelihood Decision Criterion</t>
  </si>
  <si>
    <t>Good (0.50) Economic Condition</t>
  </si>
  <si>
    <t>Bad (0.50) Economic Condition</t>
  </si>
  <si>
    <t>Decision - Stocks</t>
  </si>
  <si>
    <t>Equal Likelihood</t>
  </si>
  <si>
    <t>Expected Value Decision Criterion</t>
  </si>
  <si>
    <t>Homework #2</t>
  </si>
  <si>
    <t>Scroll Bar</t>
  </si>
  <si>
    <t>Expected Value</t>
  </si>
  <si>
    <t>Good Economic Condition</t>
  </si>
  <si>
    <t>Increase</t>
  </si>
  <si>
    <t>Decrease</t>
  </si>
  <si>
    <t>No</t>
  </si>
  <si>
    <t>Bad Economic Condition</t>
  </si>
  <si>
    <t>John's Stock Decision</t>
  </si>
  <si>
    <t>Good (0.6) Economic Condition</t>
  </si>
  <si>
    <t>Poor (0.4)   Economic Condition</t>
  </si>
  <si>
    <t>Stock</t>
  </si>
  <si>
    <t>A</t>
  </si>
  <si>
    <t>B</t>
  </si>
  <si>
    <t>Decision - Stock</t>
  </si>
  <si>
    <t xml:space="preserve"> </t>
  </si>
  <si>
    <t xml:space="preserve">  </t>
  </si>
  <si>
    <t>Good (0.5) Economic Condition</t>
  </si>
  <si>
    <t>Poor (0.5)   Economic Condition</t>
  </si>
  <si>
    <t>Not-So-Good Economic Conditions</t>
  </si>
  <si>
    <t>Good Economic Conditions</t>
  </si>
  <si>
    <t>Wholesaler</t>
  </si>
  <si>
    <t>Direct</t>
  </si>
  <si>
    <t>Own Store</t>
  </si>
  <si>
    <t>Distribution Network</t>
  </si>
  <si>
    <t>Toy Production Decision</t>
  </si>
  <si>
    <t>Solutions</t>
  </si>
  <si>
    <t>We choose DEF based on the Maximax criterion</t>
  </si>
  <si>
    <t>We choose ABC based on the Maximin criterion</t>
  </si>
  <si>
    <t>We choose ABC based on the Equal Likelihood Criterion</t>
  </si>
  <si>
    <t>We choose ABC based on the Expected Value Criterion</t>
  </si>
  <si>
    <t>We choose A based on the Maximax Criterion</t>
  </si>
  <si>
    <t>We choose B based on the Maximin Criterion</t>
  </si>
  <si>
    <t>We choose A based on the Equal Likelihood Criterion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</si>
</sst>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quot;$&quot;#,##0"/>
    <numFmt numFmtId="167" formatCode="[$-409]h:mm:ss\ AM/PM"/>
  </numFmts>
  <fonts count="15">
    <font>
      <sz val="10"/>
      <name val="Arial"/>
      <family val="0"/>
    </font>
    <font>
      <sz val="8"/>
      <name val="Arial"/>
      <family val="0"/>
    </font>
    <font>
      <b/>
      <sz val="12"/>
      <name val="Times New Roman"/>
      <family val="1"/>
    </font>
    <font>
      <sz val="12"/>
      <name val="Times New Roman"/>
      <family val="1"/>
    </font>
    <font>
      <b/>
      <sz val="14"/>
      <name val="Times New Roman"/>
      <family val="1"/>
    </font>
    <font>
      <sz val="14"/>
      <name val="Arial"/>
      <family val="0"/>
    </font>
    <font>
      <sz val="26"/>
      <name val="Times New Roman"/>
      <family val="1"/>
    </font>
    <font>
      <b/>
      <sz val="18"/>
      <name val="Times New Roman"/>
      <family val="0"/>
    </font>
    <font>
      <u val="single"/>
      <sz val="10"/>
      <color indexed="36"/>
      <name val="Arial"/>
      <family val="0"/>
    </font>
    <font>
      <u val="single"/>
      <sz val="10"/>
      <color indexed="12"/>
      <name val="Arial"/>
      <family val="0"/>
    </font>
    <font>
      <b/>
      <sz val="11"/>
      <name val="Times New Roman"/>
      <family val="1"/>
    </font>
    <font>
      <b/>
      <u val="double"/>
      <sz val="11"/>
      <name val="Times New Roman"/>
      <family val="1"/>
    </font>
    <font>
      <sz val="10.75"/>
      <name val="Verdana"/>
      <family val="0"/>
    </font>
    <font>
      <b/>
      <sz val="12"/>
      <name val="Verdana"/>
      <family val="0"/>
    </font>
    <font>
      <b/>
      <sz val="10.75"/>
      <name val="Verdana"/>
      <family val="0"/>
    </font>
  </fonts>
  <fills count="2">
    <fill>
      <patternFill/>
    </fill>
    <fill>
      <patternFill patternType="gray125"/>
    </fill>
  </fills>
  <borders count="9">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55">
    <xf numFmtId="0" fontId="0" fillId="0" borderId="0" xfId="0" applyAlignment="1">
      <alignment/>
    </xf>
    <xf numFmtId="0" fontId="3" fillId="0" borderId="0" xfId="0" applyFont="1" applyAlignment="1">
      <alignment/>
    </xf>
    <xf numFmtId="0" fontId="0" fillId="0" borderId="0" xfId="0" applyAlignment="1">
      <alignment horizontal="center" vertical="center"/>
    </xf>
    <xf numFmtId="0" fontId="2" fillId="0" borderId="0" xfId="0" applyFont="1" applyBorder="1" applyAlignment="1">
      <alignment horizontal="center" vertical="center"/>
    </xf>
    <xf numFmtId="3" fontId="2" fillId="0" borderId="0" xfId="0" applyNumberFormat="1" applyFont="1" applyBorder="1" applyAlignment="1">
      <alignment horizontal="center" vertical="center"/>
    </xf>
    <xf numFmtId="0" fontId="0" fillId="0" borderId="0" xfId="0" applyBorder="1" applyAlignment="1">
      <alignment horizontal="center" vertical="center"/>
    </xf>
    <xf numFmtId="0" fontId="2"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xf>
    <xf numFmtId="3" fontId="2" fillId="0" borderId="0" xfId="0" applyNumberFormat="1" applyFont="1" applyAlignment="1">
      <alignment horizontal="center"/>
    </xf>
    <xf numFmtId="166" fontId="2" fillId="0" borderId="0" xfId="0" applyNumberFormat="1" applyFont="1" applyBorder="1" applyAlignment="1">
      <alignment horizontal="center" vertical="center"/>
    </xf>
    <xf numFmtId="166" fontId="2" fillId="0" borderId="1" xfId="0" applyNumberFormat="1" applyFont="1" applyBorder="1" applyAlignment="1">
      <alignment horizontal="center" vertical="center"/>
    </xf>
    <xf numFmtId="0" fontId="6" fillId="0" borderId="0" xfId="0" applyFont="1" applyAlignment="1">
      <alignment horizontal="center"/>
    </xf>
    <xf numFmtId="165" fontId="6" fillId="0" borderId="0" xfId="0" applyNumberFormat="1" applyFont="1" applyAlignment="1">
      <alignment horizontal="center"/>
    </xf>
    <xf numFmtId="0" fontId="7" fillId="0" borderId="0" xfId="0" applyFont="1" applyFill="1" applyAlignment="1">
      <alignment/>
    </xf>
    <xf numFmtId="0" fontId="2" fillId="0" borderId="0" xfId="0" applyFont="1" applyFill="1" applyAlignment="1">
      <alignment/>
    </xf>
    <xf numFmtId="0" fontId="7" fillId="0" borderId="0" xfId="0" applyFont="1" applyFill="1" applyBorder="1" applyAlignment="1">
      <alignment/>
    </xf>
    <xf numFmtId="0" fontId="3" fillId="0" borderId="1" xfId="0" applyFont="1" applyBorder="1" applyAlignment="1">
      <alignment horizontal="center" vertical="center" wrapText="1"/>
    </xf>
    <xf numFmtId="0" fontId="10" fillId="0" borderId="0" xfId="0" applyFont="1" applyBorder="1" applyAlignment="1">
      <alignment horizontal="center" vertical="center"/>
    </xf>
    <xf numFmtId="0" fontId="10" fillId="0" borderId="0" xfId="0" applyFont="1" applyFill="1" applyAlignment="1">
      <alignment/>
    </xf>
    <xf numFmtId="0" fontId="10" fillId="0" borderId="2" xfId="0" applyFont="1" applyFill="1" applyBorder="1" applyAlignment="1">
      <alignment/>
    </xf>
    <xf numFmtId="0" fontId="10" fillId="0" borderId="1" xfId="0" applyFont="1" applyBorder="1" applyAlignment="1">
      <alignment horizontal="center" vertical="center" wrapText="1"/>
    </xf>
    <xf numFmtId="0" fontId="10" fillId="0" borderId="1" xfId="0" applyFont="1" applyFill="1" applyBorder="1" applyAlignment="1">
      <alignment horizontal="center"/>
    </xf>
    <xf numFmtId="0" fontId="10" fillId="0" borderId="0" xfId="0" applyFont="1" applyBorder="1" applyAlignment="1">
      <alignment horizontal="center" vertical="center" wrapText="1"/>
    </xf>
    <xf numFmtId="42" fontId="10" fillId="0" borderId="0" xfId="0" applyNumberFormat="1" applyFont="1" applyFill="1" applyBorder="1" applyAlignment="1">
      <alignment horizontal="center"/>
    </xf>
    <xf numFmtId="0" fontId="10" fillId="0" borderId="1" xfId="0" applyFont="1" applyBorder="1" applyAlignment="1">
      <alignment horizontal="center" vertical="center"/>
    </xf>
    <xf numFmtId="0" fontId="10" fillId="0" borderId="0" xfId="0" applyFont="1" applyFill="1" applyBorder="1" applyAlignment="1">
      <alignment/>
    </xf>
    <xf numFmtId="0" fontId="11" fillId="0" borderId="0" xfId="0" applyFont="1" applyFill="1" applyBorder="1" applyAlignment="1">
      <alignment horizontal="center"/>
    </xf>
    <xf numFmtId="0" fontId="10" fillId="0" borderId="0" xfId="0" applyFont="1" applyFill="1" applyBorder="1" applyAlignment="1">
      <alignment horizontal="center"/>
    </xf>
    <xf numFmtId="0" fontId="10" fillId="0" borderId="3" xfId="0" applyFont="1" applyFill="1" applyBorder="1" applyAlignment="1">
      <alignment/>
    </xf>
    <xf numFmtId="0" fontId="10" fillId="0" borderId="1" xfId="0" applyFont="1" applyFill="1" applyBorder="1" applyAlignment="1">
      <alignment/>
    </xf>
    <xf numFmtId="0" fontId="10" fillId="0" borderId="4" xfId="0" applyFont="1" applyFill="1" applyBorder="1" applyAlignment="1">
      <alignment horizontal="center"/>
    </xf>
    <xf numFmtId="2" fontId="10" fillId="0" borderId="5" xfId="0" applyNumberFormat="1" applyFont="1" applyFill="1" applyBorder="1" applyAlignment="1">
      <alignment horizontal="center"/>
    </xf>
    <xf numFmtId="0" fontId="10" fillId="0" borderId="5" xfId="0" applyFont="1" applyFill="1" applyBorder="1" applyAlignment="1">
      <alignment horizontal="center"/>
    </xf>
    <xf numFmtId="0" fontId="10" fillId="0" borderId="5" xfId="0" applyFont="1" applyBorder="1" applyAlignment="1">
      <alignment horizontal="center" vertical="center" wrapText="1"/>
    </xf>
    <xf numFmtId="0" fontId="10" fillId="0" borderId="6" xfId="0" applyFont="1" applyFill="1" applyBorder="1" applyAlignment="1">
      <alignment horizontal="center"/>
    </xf>
    <xf numFmtId="0" fontId="10" fillId="0" borderId="7" xfId="0" applyFont="1" applyFill="1" applyBorder="1" applyAlignment="1">
      <alignment horizontal="center"/>
    </xf>
    <xf numFmtId="0" fontId="2" fillId="0" borderId="0" xfId="0" applyFont="1" applyFill="1" applyAlignment="1" applyProtection="1">
      <alignment/>
      <protection hidden="1"/>
    </xf>
    <xf numFmtId="42" fontId="2" fillId="0" borderId="0" xfId="0" applyNumberFormat="1" applyFont="1" applyFill="1" applyAlignment="1">
      <alignment/>
    </xf>
    <xf numFmtId="2" fontId="2" fillId="0" borderId="0" xfId="0" applyNumberFormat="1" applyFont="1" applyFill="1" applyAlignment="1">
      <alignment/>
    </xf>
    <xf numFmtId="166" fontId="10" fillId="0" borderId="6" xfId="0" applyNumberFormat="1" applyFont="1" applyFill="1" applyBorder="1" applyAlignment="1">
      <alignment horizontal="center"/>
    </xf>
    <xf numFmtId="166" fontId="10" fillId="0" borderId="7" xfId="0" applyNumberFormat="1" applyFont="1" applyFill="1" applyBorder="1" applyAlignment="1">
      <alignment horizontal="center"/>
    </xf>
    <xf numFmtId="49" fontId="2" fillId="0" borderId="0" xfId="0" applyNumberFormat="1" applyFont="1" applyFill="1" applyAlignment="1" applyProtection="1">
      <alignment/>
      <protection hidden="1"/>
    </xf>
    <xf numFmtId="166" fontId="10" fillId="0" borderId="0" xfId="0" applyNumberFormat="1" applyFont="1" applyBorder="1" applyAlignment="1">
      <alignment horizontal="center" vertical="center"/>
    </xf>
    <xf numFmtId="166" fontId="10" fillId="0" borderId="1" xfId="0" applyNumberFormat="1" applyFont="1" applyBorder="1" applyAlignment="1">
      <alignment horizontal="center" vertical="center"/>
    </xf>
    <xf numFmtId="2" fontId="10" fillId="0" borderId="8" xfId="0" applyNumberFormat="1" applyFont="1" applyFill="1" applyBorder="1" applyAlignment="1">
      <alignment horizontal="center"/>
    </xf>
    <xf numFmtId="166" fontId="10" fillId="0" borderId="6" xfId="0" applyNumberFormat="1" applyFont="1" applyBorder="1" applyAlignment="1">
      <alignment horizontal="center" vertical="center"/>
    </xf>
    <xf numFmtId="166" fontId="10" fillId="0" borderId="7" xfId="0" applyNumberFormat="1" applyFont="1" applyBorder="1" applyAlignment="1">
      <alignment horizontal="center" vertical="center"/>
    </xf>
    <xf numFmtId="0" fontId="2" fillId="0" borderId="0" xfId="0" applyFont="1" applyBorder="1" applyAlignment="1">
      <alignment horizontal="center" vertical="center"/>
    </xf>
    <xf numFmtId="0" fontId="4" fillId="0" borderId="0" xfId="0" applyFont="1" applyBorder="1" applyAlignment="1">
      <alignment horizontal="left"/>
    </xf>
    <xf numFmtId="0" fontId="5" fillId="0" borderId="0" xfId="0" applyFont="1" applyBorder="1" applyAlignment="1">
      <alignment horizontal="left"/>
    </xf>
    <xf numFmtId="0" fontId="10" fillId="0" borderId="0" xfId="0" applyFont="1" applyBorder="1"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Sensitivity Graph</a:t>
            </a:r>
          </a:p>
        </c:rich>
      </c:tx>
      <c:layout/>
      <c:spPr>
        <a:noFill/>
        <a:ln>
          <a:noFill/>
        </a:ln>
      </c:spPr>
    </c:title>
    <c:plotArea>
      <c:layout/>
      <c:scatterChart>
        <c:scatterStyle val="smoothMarker"/>
        <c:varyColors val="0"/>
        <c:ser>
          <c:idx val="0"/>
          <c:order val="0"/>
          <c:tx>
            <c:strRef>
              <c:f>'Q14a'!$A$7</c:f>
              <c:strCache>
                <c:ptCount val="1"/>
                <c:pt idx="0">
                  <c:v>Wholesaler</c:v>
                </c:pt>
              </c:strCache>
            </c:strRef>
          </c:tx>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xVal>
            <c:numRef>
              <c:f>'Q14a'!$B$6:$C$6</c:f>
              <c:numCache/>
            </c:numRef>
          </c:xVal>
          <c:yVal>
            <c:numRef>
              <c:f>'Q14a'!$B$7:$C$7</c:f>
              <c:numCache/>
            </c:numRef>
          </c:yVal>
          <c:smooth val="1"/>
        </c:ser>
        <c:ser>
          <c:idx val="1"/>
          <c:order val="1"/>
          <c:tx>
            <c:strRef>
              <c:f>'Q14a'!$A$8</c:f>
              <c:strCache>
                <c:ptCount val="1"/>
                <c:pt idx="0">
                  <c:v>Direct</c:v>
                </c:pt>
              </c:strCache>
            </c:strRef>
          </c:tx>
          <c:spPr>
            <a:ln w="25400">
              <a:solidFill>
                <a:srgbClr val="FF00FF"/>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xVal>
            <c:numRef>
              <c:f>'Q14a'!$B$6:$C$6</c:f>
              <c:numCache/>
            </c:numRef>
          </c:xVal>
          <c:yVal>
            <c:numRef>
              <c:f>'Q14a'!$B$8:$C$8</c:f>
              <c:numCache/>
            </c:numRef>
          </c:yVal>
          <c:smooth val="1"/>
        </c:ser>
        <c:ser>
          <c:idx val="2"/>
          <c:order val="2"/>
          <c:tx>
            <c:strRef>
              <c:f>'Q14a'!$A$9</c:f>
              <c:strCache>
                <c:ptCount val="1"/>
                <c:pt idx="0">
                  <c:v>Own Store</c:v>
                </c:pt>
              </c:strCache>
            </c:strRef>
          </c:tx>
          <c:spPr>
            <a:ln w="25400">
              <a:solidFill>
                <a:srgbClr val="FFFF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xVal>
            <c:numRef>
              <c:f>'Q14a'!$B$6:$C$6</c:f>
              <c:numCache/>
            </c:numRef>
          </c:xVal>
          <c:yVal>
            <c:numRef>
              <c:f>'Q14a'!$B$9:$C$9</c:f>
              <c:numCache/>
            </c:numRef>
          </c:yVal>
          <c:smooth val="1"/>
        </c:ser>
        <c:axId val="42081518"/>
        <c:axId val="43189343"/>
      </c:scatterChart>
      <c:valAx>
        <c:axId val="42081518"/>
        <c:scaling>
          <c:orientation val="minMax"/>
          <c:max val="1"/>
        </c:scaling>
        <c:axPos val="b"/>
        <c:title>
          <c:tx>
            <c:rich>
              <a:bodyPr vert="horz" rot="0" anchor="ctr"/>
              <a:lstStyle/>
              <a:p>
                <a:pPr algn="ctr">
                  <a:defRPr/>
                </a:pPr>
                <a:r>
                  <a:rPr lang="en-US" cap="none" sz="1075" b="1" i="0" u="none" baseline="0"/>
                  <a:t>P(Good Econ. Condit)</a:t>
                </a:r>
              </a:p>
            </c:rich>
          </c:tx>
          <c:layout/>
          <c:overlay val="0"/>
          <c:spPr>
            <a:noFill/>
            <a:ln>
              <a:noFill/>
            </a:ln>
          </c:spPr>
        </c:title>
        <c:delete val="0"/>
        <c:numFmt formatCode="General" sourceLinked="1"/>
        <c:majorTickMark val="out"/>
        <c:minorTickMark val="none"/>
        <c:tickLblPos val="nextTo"/>
        <c:crossAx val="43189343"/>
        <c:crosses val="autoZero"/>
        <c:crossBetween val="midCat"/>
        <c:dispUnits/>
        <c:majorUnit val="0.1"/>
      </c:valAx>
      <c:valAx>
        <c:axId val="43189343"/>
        <c:scaling>
          <c:orientation val="minMax"/>
        </c:scaling>
        <c:axPos val="l"/>
        <c:title>
          <c:tx>
            <c:rich>
              <a:bodyPr vert="horz" rot="-5400000" anchor="ctr"/>
              <a:lstStyle/>
              <a:p>
                <a:pPr algn="ctr">
                  <a:defRPr/>
                </a:pPr>
                <a:r>
                  <a:rPr lang="en-US" cap="none" sz="1075" b="1" i="0" u="none" baseline="0"/>
                  <a:t>$ Profit</a:t>
                </a:r>
              </a:p>
            </c:rich>
          </c:tx>
          <c:layout/>
          <c:overlay val="0"/>
          <c:spPr>
            <a:noFill/>
            <a:ln>
              <a:noFill/>
            </a:ln>
          </c:spPr>
        </c:title>
        <c:majorGridlines/>
        <c:delete val="0"/>
        <c:numFmt formatCode="General" sourceLinked="1"/>
        <c:majorTickMark val="out"/>
        <c:minorTickMark val="none"/>
        <c:tickLblPos val="nextTo"/>
        <c:crossAx val="42081518"/>
        <c:crosses val="autoZero"/>
        <c:crossBetween val="midCat"/>
        <c:dispUnits/>
      </c:valAx>
      <c:spPr>
        <a:noFill/>
        <a:ln w="12700">
          <a:solidFill>
            <a:srgbClr val="808080"/>
          </a:solidFill>
        </a:ln>
      </c:spPr>
    </c:plotArea>
    <c:legend>
      <c:legendPos val="b"/>
      <c:layout/>
      <c:overlay val="0"/>
      <c:spPr>
        <a:ln w="3175">
          <a:noFill/>
        </a:ln>
      </c:spPr>
    </c:legend>
    <c:plotVisOnly val="1"/>
    <c:dispBlanksAs val="gap"/>
    <c:showDLblsOverMax val="0"/>
  </c:chart>
  <c:txPr>
    <a:bodyPr vert="horz" rot="0"/>
    <a:lstStyle/>
    <a:p>
      <a:pPr>
        <a:defRPr lang="en-US" cap="none" sz="1075" b="0" i="0" u="none" baseline="0"/>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228600</xdr:colOff>
      <xdr:row>9</xdr:row>
      <xdr:rowOff>95250</xdr:rowOff>
    </xdr:from>
    <xdr:ext cx="4152900" cy="1076325"/>
    <xdr:sp>
      <xdr:nvSpPr>
        <xdr:cNvPr id="1" name="TextBox 1"/>
        <xdr:cNvSpPr txBox="1">
          <a:spLocks noChangeArrowheads="1"/>
        </xdr:cNvSpPr>
      </xdr:nvSpPr>
      <xdr:spPr>
        <a:xfrm>
          <a:off x="228600" y="3248025"/>
          <a:ext cx="4152900" cy="10763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  Mr. Merrill Lynch is planing on investing stocks.  He is considering three different types [of] stocks, ABC, DEF, and XYZ to chose from under two possible states, good and bad.  Due to the favorable stock market conditions there is a 0.75 probabilityu of good and 0.25 probability bad state.  The [above] table indicates the profits and loses of investing in the following three stocks under given states - good and bad.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419100</xdr:colOff>
      <xdr:row>6</xdr:row>
      <xdr:rowOff>295275</xdr:rowOff>
    </xdr:from>
    <xdr:ext cx="3771900" cy="1495425"/>
    <xdr:sp>
      <xdr:nvSpPr>
        <xdr:cNvPr id="1" name="TextBox 2"/>
        <xdr:cNvSpPr txBox="1">
          <a:spLocks noChangeArrowheads="1"/>
        </xdr:cNvSpPr>
      </xdr:nvSpPr>
      <xdr:spPr>
        <a:xfrm>
          <a:off x="419100" y="2695575"/>
          <a:ext cx="3771900" cy="14954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John has to determine which stock he should invest: Stock A or Stock B.  The economic conditions, Good and Poor, will determine the profit and loss from his investment.  Both conditions have been assigned probabilities - 0.6 and 0.4 respectively.</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609600</xdr:colOff>
      <xdr:row>10</xdr:row>
      <xdr:rowOff>9525</xdr:rowOff>
    </xdr:from>
    <xdr:ext cx="3181350" cy="1162050"/>
    <xdr:sp>
      <xdr:nvSpPr>
        <xdr:cNvPr id="1" name="TextBox 2"/>
        <xdr:cNvSpPr txBox="1">
          <a:spLocks noChangeArrowheads="1"/>
        </xdr:cNvSpPr>
      </xdr:nvSpPr>
      <xdr:spPr>
        <a:xfrm>
          <a:off x="609600" y="2647950"/>
          <a:ext cx="3181350" cy="11620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  It is apparent from manipulating the Scroll Bar above that the probability of the Good economic condition has to range anywhere from 0.41 to 0.42 in order for both decisions to be equally attractive.</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228600</xdr:colOff>
      <xdr:row>9</xdr:row>
      <xdr:rowOff>95250</xdr:rowOff>
    </xdr:from>
    <xdr:ext cx="4152900" cy="1076325"/>
    <xdr:sp>
      <xdr:nvSpPr>
        <xdr:cNvPr id="1" name="TextBox 1"/>
        <xdr:cNvSpPr txBox="1">
          <a:spLocks noChangeArrowheads="1"/>
        </xdr:cNvSpPr>
      </xdr:nvSpPr>
      <xdr:spPr>
        <a:xfrm>
          <a:off x="228600" y="3248025"/>
          <a:ext cx="4152900" cy="10763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14.  A new small manufacturing company, which produces toys, has to decide whether they want to distribute their product through a whosesale distributor, go directly to department store, or open their own store.  The table [above] shows the revenue results for each decision.</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9</xdr:row>
      <xdr:rowOff>142875</xdr:rowOff>
    </xdr:from>
    <xdr:to>
      <xdr:col>3</xdr:col>
      <xdr:colOff>666750</xdr:colOff>
      <xdr:row>14</xdr:row>
      <xdr:rowOff>152400</xdr:rowOff>
    </xdr:to>
    <xdr:sp>
      <xdr:nvSpPr>
        <xdr:cNvPr id="1" name="TextBox 3"/>
        <xdr:cNvSpPr txBox="1">
          <a:spLocks noChangeArrowheads="1"/>
        </xdr:cNvSpPr>
      </xdr:nvSpPr>
      <xdr:spPr>
        <a:xfrm>
          <a:off x="247650" y="2733675"/>
          <a:ext cx="4191000" cy="933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   It is apparent from manipulating the alpha (Scroll Bar) above that:
- the probability of the Good economic condition to equate Wholesaler and Direct is around 86%
- the probability of the Good economic condition has to range anywhere from 62% to 63% in order to equate Wholesaler and Own Store.  </a:t>
          </a:r>
        </a:p>
      </xdr:txBody>
    </xdr:sp>
    <xdr:clientData/>
  </xdr:twoCellAnchor>
  <xdr:twoCellAnchor>
    <xdr:from>
      <xdr:col>0</xdr:col>
      <xdr:colOff>247650</xdr:colOff>
      <xdr:row>15</xdr:row>
      <xdr:rowOff>238125</xdr:rowOff>
    </xdr:from>
    <xdr:to>
      <xdr:col>3</xdr:col>
      <xdr:colOff>666750</xdr:colOff>
      <xdr:row>24</xdr:row>
      <xdr:rowOff>66675</xdr:rowOff>
    </xdr:to>
    <xdr:sp>
      <xdr:nvSpPr>
        <xdr:cNvPr id="2" name="TextBox 5"/>
        <xdr:cNvSpPr txBox="1">
          <a:spLocks noChangeArrowheads="1"/>
        </xdr:cNvSpPr>
      </xdr:nvSpPr>
      <xdr:spPr>
        <a:xfrm>
          <a:off x="247650" y="4019550"/>
          <a:ext cx="4191000" cy="1600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  The sensitivity graph should resemble the following graph.  In addition, the following discussion on sensitivity analysis should be included.
Dominance:  There is no strictly dominant choice.  Although, the Wholesaler alternative dominates from p(good)=0.0 to p(good)=0.62 or so, then the Own Store alternative becomes dominant.  The Direct alternative never dominates.
Tradeoffs:  A tradeoff exists between the Wholesaler alternative and the Own Store alternative around 0.62 or 0.63
Risk:  The range (highest less lowest) of the Own Store alternative makes it relatively risky, whereas, the Wholesaler alternative is very consistent (highs and lows are fairly close together) and would have relatively lower risk.  A case could be made for both alternatives depending on the decision maker's risk preference (e.g., I am a risk taker so I will chose the Own Store alternative and hope for the good economic conditions).</a:t>
          </a:r>
        </a:p>
      </xdr:txBody>
    </xdr:sp>
    <xdr:clientData/>
  </xdr:twoCellAnchor>
  <xdr:twoCellAnchor>
    <xdr:from>
      <xdr:col>3</xdr:col>
      <xdr:colOff>952500</xdr:colOff>
      <xdr:row>10</xdr:row>
      <xdr:rowOff>28575</xdr:rowOff>
    </xdr:from>
    <xdr:to>
      <xdr:col>9</xdr:col>
      <xdr:colOff>85725</xdr:colOff>
      <xdr:row>21</xdr:row>
      <xdr:rowOff>114300</xdr:rowOff>
    </xdr:to>
    <xdr:graphicFrame>
      <xdr:nvGraphicFramePr>
        <xdr:cNvPr id="3" name="Chart 6"/>
        <xdr:cNvGraphicFramePr/>
      </xdr:nvGraphicFramePr>
      <xdr:xfrm>
        <a:off x="4724400" y="2819400"/>
        <a:ext cx="4943475" cy="2486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3"/>
  <dimension ref="B7:B9"/>
  <sheetViews>
    <sheetView showGridLines="0" workbookViewId="0" topLeftCell="A1">
      <selection activeCell="B10" sqref="B10"/>
    </sheetView>
  </sheetViews>
  <sheetFormatPr defaultColWidth="11.421875" defaultRowHeight="12.75"/>
  <cols>
    <col min="1" max="1" width="38.8515625" style="0" bestFit="1" customWidth="1"/>
    <col min="2" max="2" width="45.8515625" style="0" bestFit="1" customWidth="1"/>
    <col min="3" max="16384" width="8.8515625" style="0" customWidth="1"/>
  </cols>
  <sheetData>
    <row r="7" ht="30">
      <c r="B7" s="13" t="s">
        <v>19</v>
      </c>
    </row>
    <row r="8" ht="30">
      <c r="B8" s="13" t="s">
        <v>45</v>
      </c>
    </row>
    <row r="9" ht="30">
      <c r="B9" s="14"/>
    </row>
  </sheetData>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sheetPr codeName="Sheet9"/>
  <dimension ref="A1:F8"/>
  <sheetViews>
    <sheetView showGridLines="0" workbookViewId="0" topLeftCell="A1">
      <selection activeCell="F6" sqref="F6"/>
    </sheetView>
  </sheetViews>
  <sheetFormatPr defaultColWidth="11.421875" defaultRowHeight="12.75"/>
  <cols>
    <col min="1" max="1" width="29.8515625" style="0" bestFit="1" customWidth="1"/>
    <col min="2" max="2" width="20.140625" style="0" customWidth="1"/>
    <col min="3" max="3" width="19.7109375" style="0" customWidth="1"/>
    <col min="4" max="4" width="23.00390625" style="0" customWidth="1"/>
    <col min="5" max="5" width="15.421875" style="0" customWidth="1"/>
    <col min="6" max="16384" width="8.8515625" style="0" customWidth="1"/>
  </cols>
  <sheetData>
    <row r="1" spans="1:5" ht="31.5" customHeight="1">
      <c r="A1" s="50" t="s">
        <v>27</v>
      </c>
      <c r="B1" s="51"/>
      <c r="C1" s="51"/>
      <c r="D1" s="51"/>
      <c r="E1" s="51"/>
    </row>
    <row r="2" spans="1:5" ht="31.5" customHeight="1">
      <c r="A2" s="50" t="s">
        <v>13</v>
      </c>
      <c r="B2" s="51"/>
      <c r="C2" s="51"/>
      <c r="D2" s="51"/>
      <c r="E2" s="51"/>
    </row>
    <row r="3" spans="1:5" s="2" customFormat="1" ht="31.5" customHeight="1">
      <c r="A3" s="5"/>
      <c r="B3" s="49" t="s">
        <v>6</v>
      </c>
      <c r="C3" s="49"/>
      <c r="D3" s="5"/>
      <c r="E3" s="5"/>
    </row>
    <row r="4" spans="1:5" ht="31.5" customHeight="1">
      <c r="A4" s="6" t="s">
        <v>33</v>
      </c>
      <c r="B4" s="6" t="s">
        <v>36</v>
      </c>
      <c r="C4" s="6" t="s">
        <v>37</v>
      </c>
      <c r="D4" s="6" t="s">
        <v>17</v>
      </c>
      <c r="E4" s="6" t="s">
        <v>11</v>
      </c>
    </row>
    <row r="5" spans="1:6" s="5" customFormat="1" ht="31.5" customHeight="1">
      <c r="A5" s="3" t="s">
        <v>31</v>
      </c>
      <c r="B5" s="11">
        <v>12000</v>
      </c>
      <c r="C5" s="11">
        <v>-3000</v>
      </c>
      <c r="D5" s="11">
        <f>(B5+C5)/2</f>
        <v>4500</v>
      </c>
      <c r="E5" s="3" t="str">
        <f>IF(D5=MAX($D$5,$D$6),A5,"")</f>
        <v>A</v>
      </c>
      <c r="F5" s="54" t="s">
        <v>52</v>
      </c>
    </row>
    <row r="6" spans="1:5" s="5" customFormat="1" ht="31.5" customHeight="1">
      <c r="A6" s="8" t="s">
        <v>32</v>
      </c>
      <c r="B6" s="12">
        <v>3500</v>
      </c>
      <c r="C6" s="12">
        <v>3000</v>
      </c>
      <c r="D6" s="12">
        <f>(B6+C6)/2</f>
        <v>3250</v>
      </c>
      <c r="E6" s="8">
        <f>IF(D6=MAX($D$5,$D$6),A6,"")</f>
      </c>
    </row>
    <row r="7" spans="1:5" s="5" customFormat="1" ht="31.5" customHeight="1">
      <c r="A7" s="3"/>
      <c r="B7" s="11"/>
      <c r="C7" s="11"/>
      <c r="D7" s="4"/>
      <c r="E7" s="3"/>
    </row>
    <row r="8" spans="1:3" ht="15">
      <c r="A8" s="1"/>
      <c r="B8" s="1"/>
      <c r="C8" s="1"/>
    </row>
  </sheetData>
  <mergeCells count="3">
    <mergeCell ref="B3:C3"/>
    <mergeCell ref="A1:E1"/>
    <mergeCell ref="A2:E2"/>
  </mergeCells>
  <printOptions/>
  <pageMargins left="0.75" right="0.75" top="1" bottom="1" header="0.5" footer="0.5"/>
  <pageSetup horizontalDpi="300" verticalDpi="300" orientation="landscape"/>
</worksheet>
</file>

<file path=xl/worksheets/sheet11.xml><?xml version="1.0" encoding="utf-8"?>
<worksheet xmlns="http://schemas.openxmlformats.org/spreadsheetml/2006/main" xmlns:r="http://schemas.openxmlformats.org/officeDocument/2006/relationships">
  <sheetPr codeName="Sheet12"/>
  <dimension ref="A1:Z18"/>
  <sheetViews>
    <sheetView showGridLines="0" zoomScale="110" zoomScaleNormal="110" workbookViewId="0" topLeftCell="A1">
      <selection activeCell="F9" sqref="F9"/>
    </sheetView>
  </sheetViews>
  <sheetFormatPr defaultColWidth="11.421875" defaultRowHeight="12.75"/>
  <cols>
    <col min="1" max="1" width="20.140625" style="15" customWidth="1"/>
    <col min="2" max="2" width="20.28125" style="15" customWidth="1"/>
    <col min="3" max="3" width="16.140625" style="15" bestFit="1" customWidth="1"/>
    <col min="4" max="4" width="22.8515625" style="15" customWidth="1"/>
    <col min="5" max="5" width="28.8515625" style="15" customWidth="1"/>
    <col min="6" max="15" width="8.8515625" style="15" customWidth="1"/>
    <col min="16" max="16" width="13.8515625" style="15" customWidth="1"/>
    <col min="17" max="17" width="8.8515625" style="15" customWidth="1"/>
    <col min="18" max="18" width="11.8515625" style="15" customWidth="1"/>
    <col min="19" max="16384" width="8.8515625" style="15" customWidth="1"/>
  </cols>
  <sheetData>
    <row r="1" spans="1:5" ht="21">
      <c r="A1" s="50" t="s">
        <v>27</v>
      </c>
      <c r="B1" s="51"/>
      <c r="C1" s="51"/>
      <c r="D1" s="51"/>
      <c r="E1" s="51"/>
    </row>
    <row r="2" spans="1:5" ht="21">
      <c r="A2" s="50" t="s">
        <v>18</v>
      </c>
      <c r="B2" s="51"/>
      <c r="C2" s="51"/>
      <c r="D2" s="51"/>
      <c r="E2" s="51"/>
    </row>
    <row r="3" spans="1:5" ht="21">
      <c r="A3" s="21"/>
      <c r="B3" s="52" t="s">
        <v>6</v>
      </c>
      <c r="C3" s="52"/>
      <c r="D3" s="27"/>
      <c r="E3" s="20"/>
    </row>
    <row r="4" spans="1:5" ht="25.5">
      <c r="A4" s="21"/>
      <c r="B4" s="22" t="s">
        <v>22</v>
      </c>
      <c r="C4" s="22" t="s">
        <v>26</v>
      </c>
      <c r="D4" s="28" t="s">
        <v>20</v>
      </c>
      <c r="E4" s="27"/>
    </row>
    <row r="5" spans="1:5" ht="22.5">
      <c r="A5" s="30"/>
      <c r="B5" s="32" t="s">
        <v>23</v>
      </c>
      <c r="C5" s="32" t="s">
        <v>24</v>
      </c>
      <c r="D5" s="23"/>
      <c r="E5" s="31"/>
    </row>
    <row r="6" spans="1:26" ht="21">
      <c r="A6" s="18" t="s">
        <v>33</v>
      </c>
      <c r="B6" s="33">
        <f>Z6/100</f>
        <v>0.41</v>
      </c>
      <c r="C6" s="33">
        <f>(1-B6)</f>
        <v>0.5900000000000001</v>
      </c>
      <c r="D6" s="34" t="s">
        <v>21</v>
      </c>
      <c r="E6" s="35" t="s">
        <v>11</v>
      </c>
      <c r="N6" s="16"/>
      <c r="O6" s="16"/>
      <c r="P6" s="16"/>
      <c r="Q6" s="16" t="str">
        <f>A7</f>
        <v>A</v>
      </c>
      <c r="R6" s="16" t="str">
        <f>A8</f>
        <v>B</v>
      </c>
      <c r="S6" s="16">
        <f>A9</f>
        <v>0</v>
      </c>
      <c r="T6" s="16"/>
      <c r="U6" s="16"/>
      <c r="V6" s="16"/>
      <c r="W6" s="16"/>
      <c r="Z6" s="16">
        <v>41</v>
      </c>
    </row>
    <row r="7" spans="1:23" ht="21">
      <c r="A7" s="19" t="s">
        <v>31</v>
      </c>
      <c r="B7" s="41">
        <v>12000</v>
      </c>
      <c r="C7" s="41">
        <v>-3000</v>
      </c>
      <c r="D7" s="41">
        <f>B7*B$6+C7*C$6</f>
        <v>3150</v>
      </c>
      <c r="E7" s="36" t="str">
        <f>IF(D7=MAX(D7:D8),N7,O7)</f>
        <v> </v>
      </c>
      <c r="N7" s="38" t="s">
        <v>31</v>
      </c>
      <c r="O7" s="43" t="s">
        <v>34</v>
      </c>
      <c r="P7" s="16">
        <v>0</v>
      </c>
      <c r="Q7" s="39">
        <f>C7</f>
        <v>-3000</v>
      </c>
      <c r="R7" s="39">
        <f>C8</f>
        <v>3000</v>
      </c>
      <c r="S7" s="39">
        <f>C9</f>
        <v>0</v>
      </c>
      <c r="T7" s="16"/>
      <c r="U7" s="16"/>
      <c r="V7" s="16"/>
      <c r="W7" s="16"/>
    </row>
    <row r="8" spans="1:23" ht="21">
      <c r="A8" s="26" t="s">
        <v>32</v>
      </c>
      <c r="B8" s="42">
        <v>3500</v>
      </c>
      <c r="C8" s="42">
        <v>3000</v>
      </c>
      <c r="D8" s="42">
        <f>B8*B$6+C8*C$6</f>
        <v>3205</v>
      </c>
      <c r="E8" s="37" t="str">
        <f>IF(D8=MAX(D7:D8),N8,O8)</f>
        <v>B</v>
      </c>
      <c r="F8" s="54"/>
      <c r="N8" s="38" t="s">
        <v>32</v>
      </c>
      <c r="O8" s="43" t="s">
        <v>34</v>
      </c>
      <c r="P8" s="40">
        <f>B6</f>
        <v>0.41</v>
      </c>
      <c r="Q8" s="39">
        <f>D7</f>
        <v>3150</v>
      </c>
      <c r="R8" s="39">
        <f>D8</f>
        <v>3205</v>
      </c>
      <c r="S8" s="39">
        <f>D9</f>
        <v>0</v>
      </c>
      <c r="T8" s="16"/>
      <c r="U8" s="16"/>
      <c r="V8" s="16"/>
      <c r="W8" s="16"/>
    </row>
    <row r="9" spans="1:23" ht="21">
      <c r="A9" s="19"/>
      <c r="B9" s="25"/>
      <c r="C9" s="25"/>
      <c r="D9" s="25"/>
      <c r="E9" s="29"/>
      <c r="N9" s="38"/>
      <c r="O9" s="38" t="s">
        <v>25</v>
      </c>
      <c r="P9" s="16">
        <v>1</v>
      </c>
      <c r="Q9" s="39">
        <f>B7</f>
        <v>12000</v>
      </c>
      <c r="R9" s="39">
        <f>B8</f>
        <v>3500</v>
      </c>
      <c r="S9" s="39">
        <f>B9</f>
        <v>0</v>
      </c>
      <c r="T9" s="16"/>
      <c r="U9" s="16"/>
      <c r="V9" s="16"/>
      <c r="W9" s="16"/>
    </row>
    <row r="11" ht="22.5"/>
    <row r="12" ht="22.5"/>
    <row r="13" ht="22.5"/>
    <row r="14" spans="1:5" ht="22.5">
      <c r="A14" s="5"/>
      <c r="D14" s="5"/>
      <c r="E14" s="5"/>
    </row>
    <row r="15" spans="1:5" ht="22.5">
      <c r="A15" s="7"/>
      <c r="B15" s="17"/>
      <c r="C15" s="17"/>
      <c r="D15" s="7"/>
      <c r="E15" s="17"/>
    </row>
    <row r="16" spans="1:5" ht="21">
      <c r="A16" s="3"/>
      <c r="B16" s="11"/>
      <c r="C16" s="11"/>
      <c r="D16" s="11"/>
      <c r="E16" s="3"/>
    </row>
    <row r="17" spans="1:5" ht="21">
      <c r="A17" s="3"/>
      <c r="B17" s="11"/>
      <c r="C17" s="11"/>
      <c r="D17" s="11"/>
      <c r="E17" s="3"/>
    </row>
    <row r="18" spans="1:5" ht="21">
      <c r="A18" s="3"/>
      <c r="B18" s="11"/>
      <c r="C18" s="11"/>
      <c r="D18" s="11"/>
      <c r="E18" s="3"/>
    </row>
  </sheetData>
  <mergeCells count="3">
    <mergeCell ref="B3:C3"/>
    <mergeCell ref="A1:E1"/>
    <mergeCell ref="A2:E2"/>
  </mergeCells>
  <printOptions/>
  <pageMargins left="0.75" right="0.75" top="1" bottom="1" header="0.5" footer="0.5"/>
  <pageSetup horizontalDpi="300" verticalDpi="300" orientation="portrait"/>
  <headerFooter alignWithMargins="0">
    <oddHeader>&amp;C&amp;A</oddHeader>
    <oddFooter>&amp;CPage &amp;P</oddFooter>
  </headerFooter>
  <drawing r:id="rId2"/>
  <legacyDrawing r:id="rId1"/>
</worksheet>
</file>

<file path=xl/worksheets/sheet12.xml><?xml version="1.0" encoding="utf-8"?>
<worksheet xmlns="http://schemas.openxmlformats.org/spreadsheetml/2006/main" xmlns:r="http://schemas.openxmlformats.org/officeDocument/2006/relationships">
  <sheetPr codeName="Sheet10"/>
  <dimension ref="A1:E8"/>
  <sheetViews>
    <sheetView showGridLines="0" workbookViewId="0" topLeftCell="A1">
      <selection activeCell="A3" sqref="A3:C7"/>
    </sheetView>
  </sheetViews>
  <sheetFormatPr defaultColWidth="11.421875" defaultRowHeight="12.75"/>
  <cols>
    <col min="1" max="1" width="29.8515625" style="0" bestFit="1" customWidth="1"/>
    <col min="2" max="2" width="20.140625" style="0" customWidth="1"/>
    <col min="3" max="3" width="20.140625" style="0" bestFit="1" customWidth="1"/>
    <col min="4" max="4" width="23.00390625" style="0" customWidth="1"/>
    <col min="5" max="5" width="15.421875" style="0" customWidth="1"/>
    <col min="6" max="16384" width="8.8515625" style="0" customWidth="1"/>
  </cols>
  <sheetData>
    <row r="1" spans="1:5" ht="31.5" customHeight="1">
      <c r="A1" s="50" t="s">
        <v>44</v>
      </c>
      <c r="B1" s="51"/>
      <c r="C1" s="51"/>
      <c r="D1" s="51"/>
      <c r="E1" s="51"/>
    </row>
    <row r="2" spans="1:5" ht="31.5" customHeight="1">
      <c r="A2" s="50" t="s">
        <v>1</v>
      </c>
      <c r="B2" s="51"/>
      <c r="C2" s="51"/>
      <c r="D2" s="51"/>
      <c r="E2" s="51"/>
    </row>
    <row r="3" spans="1:5" s="2" customFormat="1" ht="31.5" customHeight="1">
      <c r="A3" s="5"/>
      <c r="B3" s="49" t="s">
        <v>6</v>
      </c>
      <c r="C3" s="49"/>
      <c r="D3" s="5"/>
      <c r="E3" s="5"/>
    </row>
    <row r="4" spans="1:5" ht="31.5" customHeight="1">
      <c r="A4" s="6" t="s">
        <v>43</v>
      </c>
      <c r="B4" s="6" t="s">
        <v>39</v>
      </c>
      <c r="C4" s="6" t="s">
        <v>38</v>
      </c>
      <c r="D4" s="7"/>
      <c r="E4" s="7"/>
    </row>
    <row r="5" spans="1:5" s="5" customFormat="1" ht="31.5" customHeight="1">
      <c r="A5" s="3" t="s">
        <v>40</v>
      </c>
      <c r="B5" s="11">
        <v>75000000</v>
      </c>
      <c r="C5" s="11">
        <v>60000000</v>
      </c>
      <c r="D5" s="4"/>
      <c r="E5" s="3"/>
    </row>
    <row r="6" spans="1:5" s="5" customFormat="1" ht="31.5" customHeight="1">
      <c r="A6" s="3" t="s">
        <v>41</v>
      </c>
      <c r="B6" s="11">
        <v>82500000</v>
      </c>
      <c r="C6" s="11">
        <v>12500000</v>
      </c>
      <c r="D6" s="4"/>
      <c r="E6" s="3"/>
    </row>
    <row r="7" spans="1:5" s="5" customFormat="1" ht="31.5" customHeight="1">
      <c r="A7" s="8" t="s">
        <v>42</v>
      </c>
      <c r="B7" s="12">
        <v>177500000</v>
      </c>
      <c r="C7" s="12">
        <v>-112500000</v>
      </c>
      <c r="D7" s="4"/>
      <c r="E7" s="3"/>
    </row>
    <row r="8" spans="1:3" ht="15">
      <c r="A8" s="1"/>
      <c r="B8" s="1"/>
      <c r="C8" s="1"/>
    </row>
  </sheetData>
  <mergeCells count="3">
    <mergeCell ref="B3:C3"/>
    <mergeCell ref="A1:E1"/>
    <mergeCell ref="A2:E2"/>
  </mergeCells>
  <printOptions/>
  <pageMargins left="0.75" right="0.75" top="1" bottom="1" header="0.5" footer="0.5"/>
  <pageSetup horizontalDpi="300" verticalDpi="300" orientation="landscape"/>
  <drawing r:id="rId1"/>
</worksheet>
</file>

<file path=xl/worksheets/sheet13.xml><?xml version="1.0" encoding="utf-8"?>
<worksheet xmlns="http://schemas.openxmlformats.org/spreadsheetml/2006/main" xmlns:r="http://schemas.openxmlformats.org/officeDocument/2006/relationships">
  <sheetPr codeName="Sheet13"/>
  <dimension ref="A1:Z18"/>
  <sheetViews>
    <sheetView showGridLines="0" tabSelected="1" zoomScale="110" zoomScaleNormal="110" workbookViewId="0" topLeftCell="A1">
      <selection activeCell="F7" sqref="F7"/>
    </sheetView>
  </sheetViews>
  <sheetFormatPr defaultColWidth="11.421875" defaultRowHeight="12.75"/>
  <cols>
    <col min="1" max="1" width="20.140625" style="15" customWidth="1"/>
    <col min="2" max="2" width="20.28125" style="15" customWidth="1"/>
    <col min="3" max="3" width="16.140625" style="15" bestFit="1" customWidth="1"/>
    <col min="4" max="4" width="22.8515625" style="15" customWidth="1"/>
    <col min="5" max="5" width="28.8515625" style="15" customWidth="1"/>
    <col min="6" max="15" width="8.8515625" style="15" customWidth="1"/>
    <col min="16" max="16" width="13.8515625" style="15" customWidth="1"/>
    <col min="17" max="18" width="14.7109375" style="15" bestFit="1" customWidth="1"/>
    <col min="19" max="19" width="16.421875" style="15" bestFit="1" customWidth="1"/>
    <col min="20" max="16384" width="8.8515625" style="15" customWidth="1"/>
  </cols>
  <sheetData>
    <row r="1" spans="1:5" ht="21">
      <c r="A1" s="50" t="s">
        <v>44</v>
      </c>
      <c r="B1" s="51"/>
      <c r="C1" s="51"/>
      <c r="D1" s="51"/>
      <c r="E1" s="51"/>
    </row>
    <row r="2" spans="1:5" ht="21">
      <c r="A2" s="50" t="s">
        <v>18</v>
      </c>
      <c r="B2" s="51"/>
      <c r="C2" s="51"/>
      <c r="D2" s="51"/>
      <c r="E2" s="51"/>
    </row>
    <row r="3" spans="1:5" ht="21">
      <c r="A3" s="21"/>
      <c r="B3" s="52" t="s">
        <v>6</v>
      </c>
      <c r="C3" s="52"/>
      <c r="D3" s="27"/>
      <c r="E3" s="20"/>
    </row>
    <row r="4" spans="1:5" ht="25.5">
      <c r="A4" s="21"/>
      <c r="B4" s="22" t="s">
        <v>22</v>
      </c>
      <c r="C4" s="22" t="s">
        <v>26</v>
      </c>
      <c r="D4" s="28" t="s">
        <v>20</v>
      </c>
      <c r="E4" s="27"/>
    </row>
    <row r="5" spans="1:5" ht="22.5">
      <c r="A5" s="30"/>
      <c r="B5" s="32" t="s">
        <v>23</v>
      </c>
      <c r="C5" s="32" t="s">
        <v>24</v>
      </c>
      <c r="D5" s="23"/>
      <c r="E5" s="31"/>
    </row>
    <row r="6" spans="1:26" ht="21">
      <c r="A6" s="22" t="s">
        <v>43</v>
      </c>
      <c r="B6" s="33">
        <f>Z6/100</f>
        <v>1</v>
      </c>
      <c r="C6" s="46">
        <f>(1-B6)</f>
        <v>0</v>
      </c>
      <c r="D6" s="34" t="s">
        <v>21</v>
      </c>
      <c r="E6" s="35" t="s">
        <v>11</v>
      </c>
      <c r="N6" s="16"/>
      <c r="O6" s="16"/>
      <c r="P6" s="16"/>
      <c r="Q6" s="16" t="str">
        <f>A7</f>
        <v>Wholesaler</v>
      </c>
      <c r="R6" s="16" t="str">
        <f>A8</f>
        <v>Direct</v>
      </c>
      <c r="S6" s="16" t="str">
        <f>A9</f>
        <v>Own Store</v>
      </c>
      <c r="T6" s="16"/>
      <c r="U6" s="16"/>
      <c r="V6" s="16"/>
      <c r="W6" s="16"/>
      <c r="Z6" s="16">
        <v>100</v>
      </c>
    </row>
    <row r="7" spans="1:23" ht="21">
      <c r="A7" s="24" t="s">
        <v>40</v>
      </c>
      <c r="B7" s="47">
        <v>75000000</v>
      </c>
      <c r="C7" s="44">
        <v>60000000</v>
      </c>
      <c r="D7" s="41">
        <f>B7*B$6+C7*C$6</f>
        <v>75000000</v>
      </c>
      <c r="E7" s="36" t="str">
        <f>IF(D7=MAX(D7:D9),N7,O7)</f>
        <v>  </v>
      </c>
      <c r="N7" s="38" t="s">
        <v>40</v>
      </c>
      <c r="O7" s="43" t="s">
        <v>35</v>
      </c>
      <c r="P7" s="16">
        <v>0</v>
      </c>
      <c r="Q7" s="39">
        <f>C7</f>
        <v>60000000</v>
      </c>
      <c r="R7" s="39">
        <f>C8</f>
        <v>12500000</v>
      </c>
      <c r="S7" s="39">
        <f>C9</f>
        <v>-112500000</v>
      </c>
      <c r="T7" s="16"/>
      <c r="U7" s="16"/>
      <c r="V7" s="16"/>
      <c r="W7" s="16"/>
    </row>
    <row r="8" spans="1:23" ht="21">
      <c r="A8" s="24" t="s">
        <v>41</v>
      </c>
      <c r="B8" s="47">
        <v>82500000</v>
      </c>
      <c r="C8" s="44">
        <v>12500000</v>
      </c>
      <c r="D8" s="41">
        <f>B8*B$6+C8*C$6</f>
        <v>82500000</v>
      </c>
      <c r="E8" s="36" t="str">
        <f>IF(D8=MAX(D7:D9),N8,O8)</f>
        <v>  </v>
      </c>
      <c r="N8" s="38" t="s">
        <v>41</v>
      </c>
      <c r="O8" s="43" t="s">
        <v>35</v>
      </c>
      <c r="P8" s="40">
        <f>B6</f>
        <v>1</v>
      </c>
      <c r="Q8" s="39">
        <f>D7</f>
        <v>75000000</v>
      </c>
      <c r="R8" s="39">
        <f>D8</f>
        <v>82500000</v>
      </c>
      <c r="S8" s="39">
        <f>D9</f>
        <v>177500000</v>
      </c>
      <c r="T8" s="16"/>
      <c r="U8" s="16"/>
      <c r="V8" s="16"/>
      <c r="W8" s="16"/>
    </row>
    <row r="9" spans="1:23" ht="21">
      <c r="A9" s="22" t="s">
        <v>42</v>
      </c>
      <c r="B9" s="48">
        <v>177500000</v>
      </c>
      <c r="C9" s="45">
        <v>-112500000</v>
      </c>
      <c r="D9" s="42">
        <f>B9*B$6+C9*C$6</f>
        <v>177500000</v>
      </c>
      <c r="E9" s="37" t="str">
        <f>IF(D9=MAX(D7:D9),N9,O9)</f>
        <v>Own Store</v>
      </c>
      <c r="N9" s="38" t="s">
        <v>42</v>
      </c>
      <c r="O9" s="43" t="s">
        <v>35</v>
      </c>
      <c r="P9" s="16">
        <v>1</v>
      </c>
      <c r="Q9" s="39">
        <f>B7</f>
        <v>75000000</v>
      </c>
      <c r="R9" s="39">
        <f>B8</f>
        <v>82500000</v>
      </c>
      <c r="S9" s="39">
        <f>B9</f>
        <v>177500000</v>
      </c>
      <c r="T9" s="16"/>
      <c r="U9" s="16"/>
      <c r="V9" s="16"/>
      <c r="W9" s="16"/>
    </row>
    <row r="14" spans="1:5" ht="21">
      <c r="A14" s="5"/>
      <c r="D14" s="5"/>
      <c r="E14" s="5"/>
    </row>
    <row r="15" spans="1:5" ht="21">
      <c r="A15" s="7"/>
      <c r="B15" s="17"/>
      <c r="C15" s="17"/>
      <c r="D15" s="7"/>
      <c r="E15" s="17"/>
    </row>
    <row r="16" spans="1:5" ht="21">
      <c r="A16" s="3"/>
      <c r="B16" s="11"/>
      <c r="C16" s="11"/>
      <c r="D16" s="11"/>
      <c r="E16" s="3"/>
    </row>
    <row r="17" spans="1:5" ht="21">
      <c r="A17" s="3"/>
      <c r="B17" s="11"/>
      <c r="C17" s="11"/>
      <c r="D17" s="11"/>
      <c r="E17" s="3"/>
    </row>
    <row r="18" spans="1:5" ht="21">
      <c r="A18" s="3"/>
      <c r="B18" s="11"/>
      <c r="C18" s="11"/>
      <c r="D18" s="11"/>
      <c r="E18" s="3"/>
    </row>
  </sheetData>
  <mergeCells count="3">
    <mergeCell ref="B3:C3"/>
    <mergeCell ref="A1:E1"/>
    <mergeCell ref="A2:E2"/>
  </mergeCells>
  <printOptions/>
  <pageMargins left="0.75" right="0.75" top="1" bottom="1" header="0.5" footer="0.5"/>
  <pageSetup horizontalDpi="300" verticalDpi="300" orientation="portrait"/>
  <headerFooter alignWithMargins="0">
    <oddHeader>&amp;C&amp;A</oddHeader>
    <oddFooter>&amp;CPage &amp;P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1"/>
  <dimension ref="A1:E8"/>
  <sheetViews>
    <sheetView showGridLines="0" workbookViewId="0" topLeftCell="A1">
      <selection activeCell="A18" sqref="A18"/>
    </sheetView>
  </sheetViews>
  <sheetFormatPr defaultColWidth="11.421875" defaultRowHeight="12.75"/>
  <cols>
    <col min="1" max="1" width="29.8515625" style="0" bestFit="1" customWidth="1"/>
    <col min="2" max="2" width="20.140625" style="0" customWidth="1"/>
    <col min="3" max="3" width="20.140625" style="0" bestFit="1" customWidth="1"/>
    <col min="4" max="4" width="23.00390625" style="0" customWidth="1"/>
    <col min="5" max="5" width="15.421875" style="0" customWidth="1"/>
    <col min="6" max="16384" width="8.8515625" style="0" customWidth="1"/>
  </cols>
  <sheetData>
    <row r="1" spans="1:5" ht="31.5" customHeight="1">
      <c r="A1" s="50" t="s">
        <v>0</v>
      </c>
      <c r="B1" s="51"/>
      <c r="C1" s="51"/>
      <c r="D1" s="51"/>
      <c r="E1" s="51"/>
    </row>
    <row r="2" spans="1:5" ht="31.5" customHeight="1">
      <c r="A2" s="50" t="s">
        <v>1</v>
      </c>
      <c r="B2" s="51"/>
      <c r="C2" s="51"/>
      <c r="D2" s="51"/>
      <c r="E2" s="51"/>
    </row>
    <row r="3" spans="1:5" s="2" customFormat="1" ht="31.5" customHeight="1">
      <c r="A3" s="5"/>
      <c r="B3" s="49" t="s">
        <v>6</v>
      </c>
      <c r="C3" s="49"/>
      <c r="D3" s="5"/>
      <c r="E3" s="5"/>
    </row>
    <row r="4" spans="1:5" ht="31.5" customHeight="1">
      <c r="A4" s="6" t="s">
        <v>2</v>
      </c>
      <c r="B4" s="6" t="s">
        <v>8</v>
      </c>
      <c r="C4" s="6" t="s">
        <v>9</v>
      </c>
      <c r="D4" s="7"/>
      <c r="E4" s="7"/>
    </row>
    <row r="5" spans="1:5" s="5" customFormat="1" ht="31.5" customHeight="1">
      <c r="A5" s="3" t="s">
        <v>3</v>
      </c>
      <c r="B5" s="11">
        <v>75000</v>
      </c>
      <c r="C5" s="11">
        <v>45000</v>
      </c>
      <c r="D5" s="4"/>
      <c r="E5" s="3"/>
    </row>
    <row r="6" spans="1:5" s="5" customFormat="1" ht="31.5" customHeight="1">
      <c r="A6" s="3" t="s">
        <v>4</v>
      </c>
      <c r="B6" s="11">
        <v>90000</v>
      </c>
      <c r="C6" s="11">
        <v>-30000</v>
      </c>
      <c r="D6" s="4"/>
      <c r="E6" s="3"/>
    </row>
    <row r="7" spans="1:5" s="5" customFormat="1" ht="31.5" customHeight="1">
      <c r="A7" s="8" t="s">
        <v>5</v>
      </c>
      <c r="B7" s="12">
        <v>35000</v>
      </c>
      <c r="C7" s="12">
        <v>15000</v>
      </c>
      <c r="D7" s="4"/>
      <c r="E7" s="3"/>
    </row>
    <row r="8" spans="1:3" ht="15">
      <c r="A8" s="1"/>
      <c r="B8" s="1"/>
      <c r="C8" s="1"/>
    </row>
  </sheetData>
  <mergeCells count="3">
    <mergeCell ref="B3:C3"/>
    <mergeCell ref="A1:E1"/>
    <mergeCell ref="A2:E2"/>
  </mergeCells>
  <printOptions/>
  <pageMargins left="0.75" right="0.75" top="1" bottom="1" header="0.5" footer="0.5"/>
  <pageSetup horizontalDpi="300" verticalDpi="300" orientation="landscape"/>
  <drawing r:id="rId1"/>
</worksheet>
</file>

<file path=xl/worksheets/sheet3.xml><?xml version="1.0" encoding="utf-8"?>
<worksheet xmlns="http://schemas.openxmlformats.org/spreadsheetml/2006/main" xmlns:r="http://schemas.openxmlformats.org/officeDocument/2006/relationships">
  <sheetPr codeName="Sheet2"/>
  <dimension ref="A1:F8"/>
  <sheetViews>
    <sheetView showGridLines="0" workbookViewId="0" topLeftCell="A1">
      <selection activeCell="F6" sqref="F6"/>
    </sheetView>
  </sheetViews>
  <sheetFormatPr defaultColWidth="11.421875" defaultRowHeight="12.75"/>
  <cols>
    <col min="1" max="1" width="29.8515625" style="0" bestFit="1" customWidth="1"/>
    <col min="2" max="3" width="20.140625" style="0" bestFit="1" customWidth="1"/>
    <col min="4" max="4" width="23.00390625" style="0" customWidth="1"/>
    <col min="5" max="5" width="15.421875" style="0" customWidth="1"/>
    <col min="6" max="16384" width="8.8515625" style="0" customWidth="1"/>
  </cols>
  <sheetData>
    <row r="1" spans="1:5" ht="31.5" customHeight="1">
      <c r="A1" s="50" t="s">
        <v>0</v>
      </c>
      <c r="B1" s="51"/>
      <c r="C1" s="51"/>
      <c r="D1" s="51"/>
      <c r="E1" s="51"/>
    </row>
    <row r="2" spans="1:5" ht="31.5" customHeight="1">
      <c r="A2" s="50" t="s">
        <v>7</v>
      </c>
      <c r="B2" s="51"/>
      <c r="C2" s="51"/>
      <c r="D2" s="51"/>
      <c r="E2" s="51"/>
    </row>
    <row r="3" spans="1:5" s="2" customFormat="1" ht="31.5" customHeight="1">
      <c r="A3" s="5"/>
      <c r="B3" s="49" t="s">
        <v>6</v>
      </c>
      <c r="C3" s="49"/>
      <c r="D3" s="5"/>
      <c r="E3" s="5"/>
    </row>
    <row r="4" spans="1:5" ht="31.5" customHeight="1">
      <c r="A4" s="6" t="s">
        <v>16</v>
      </c>
      <c r="B4" s="6" t="s">
        <v>8</v>
      </c>
      <c r="C4" s="6" t="s">
        <v>9</v>
      </c>
      <c r="D4" s="6" t="s">
        <v>10</v>
      </c>
      <c r="E4" s="6" t="s">
        <v>11</v>
      </c>
    </row>
    <row r="5" spans="1:5" s="5" customFormat="1" ht="31.5" customHeight="1">
      <c r="A5" s="3" t="s">
        <v>3</v>
      </c>
      <c r="B5" s="11">
        <v>75000</v>
      </c>
      <c r="C5" s="11">
        <v>45000</v>
      </c>
      <c r="D5" s="11">
        <f>MAX(B5:C5)</f>
        <v>75000</v>
      </c>
      <c r="E5" s="3">
        <f>IF(D5=MAX($D$5,$D$6,$D$7),A5,"")</f>
      </c>
    </row>
    <row r="6" spans="1:6" s="5" customFormat="1" ht="31.5" customHeight="1">
      <c r="A6" s="3" t="s">
        <v>4</v>
      </c>
      <c r="B6" s="11">
        <v>90000</v>
      </c>
      <c r="C6" s="11">
        <v>-30000</v>
      </c>
      <c r="D6" s="11">
        <f>MAX(B6:C6)</f>
        <v>90000</v>
      </c>
      <c r="E6" s="3" t="str">
        <f>IF(D6=MAX($D$5,$D$6,$D$7),A6,"")</f>
        <v>DEF</v>
      </c>
      <c r="F6" s="53" t="s">
        <v>46</v>
      </c>
    </row>
    <row r="7" spans="1:5" s="5" customFormat="1" ht="31.5" customHeight="1">
      <c r="A7" s="8" t="s">
        <v>5</v>
      </c>
      <c r="B7" s="12">
        <v>35000</v>
      </c>
      <c r="C7" s="12">
        <v>15000</v>
      </c>
      <c r="D7" s="12">
        <f>MAX(B7:C7)</f>
        <v>35000</v>
      </c>
      <c r="E7" s="8">
        <f>IF(D7=MAX($D$5,$D$6,$D$7),A7,"")</f>
      </c>
    </row>
    <row r="8" spans="1:3" ht="15">
      <c r="A8" s="1"/>
      <c r="B8" s="1"/>
      <c r="C8" s="1"/>
    </row>
  </sheetData>
  <mergeCells count="3">
    <mergeCell ref="B3:C3"/>
    <mergeCell ref="A1:E1"/>
    <mergeCell ref="A2:E2"/>
  </mergeCells>
  <printOptions/>
  <pageMargins left="0.75" right="0.75" top="1" bottom="1" header="0.5" footer="0.5"/>
  <pageSetup horizontalDpi="300" verticalDpi="300" orientation="landscape"/>
</worksheet>
</file>

<file path=xl/worksheets/sheet4.xml><?xml version="1.0" encoding="utf-8"?>
<worksheet xmlns="http://schemas.openxmlformats.org/spreadsheetml/2006/main" xmlns:r="http://schemas.openxmlformats.org/officeDocument/2006/relationships">
  <sheetPr codeName="Sheet4"/>
  <dimension ref="A1:F8"/>
  <sheetViews>
    <sheetView showGridLines="0" workbookViewId="0" topLeftCell="A1">
      <selection activeCell="F6" sqref="F6"/>
    </sheetView>
  </sheetViews>
  <sheetFormatPr defaultColWidth="11.421875" defaultRowHeight="12.75"/>
  <cols>
    <col min="1" max="1" width="29.8515625" style="0" bestFit="1" customWidth="1"/>
    <col min="2" max="3" width="20.140625" style="0" bestFit="1" customWidth="1"/>
    <col min="4" max="4" width="23.00390625" style="0" customWidth="1"/>
    <col min="5" max="5" width="15.421875" style="0" customWidth="1"/>
    <col min="6" max="16384" width="8.8515625" style="0" customWidth="1"/>
  </cols>
  <sheetData>
    <row r="1" spans="1:5" ht="31.5" customHeight="1">
      <c r="A1" s="50" t="s">
        <v>0</v>
      </c>
      <c r="B1" s="51"/>
      <c r="C1" s="51"/>
      <c r="D1" s="51"/>
      <c r="E1" s="51"/>
    </row>
    <row r="2" spans="1:5" ht="31.5" customHeight="1">
      <c r="A2" s="50" t="s">
        <v>12</v>
      </c>
      <c r="B2" s="51"/>
      <c r="C2" s="51"/>
      <c r="D2" s="51"/>
      <c r="E2" s="51"/>
    </row>
    <row r="3" spans="1:5" s="2" customFormat="1" ht="31.5" customHeight="1">
      <c r="A3" s="5"/>
      <c r="B3" s="49" t="s">
        <v>6</v>
      </c>
      <c r="C3" s="49"/>
      <c r="D3" s="5"/>
      <c r="E3" s="5"/>
    </row>
    <row r="4" spans="1:5" ht="31.5" customHeight="1">
      <c r="A4" s="6" t="s">
        <v>16</v>
      </c>
      <c r="B4" s="6" t="s">
        <v>8</v>
      </c>
      <c r="C4" s="6" t="s">
        <v>9</v>
      </c>
      <c r="D4" s="6" t="s">
        <v>10</v>
      </c>
      <c r="E4" s="6" t="s">
        <v>11</v>
      </c>
    </row>
    <row r="5" spans="1:6" s="5" customFormat="1" ht="31.5" customHeight="1">
      <c r="A5" s="3" t="s">
        <v>3</v>
      </c>
      <c r="B5" s="11">
        <v>75000</v>
      </c>
      <c r="C5" s="11">
        <v>45000</v>
      </c>
      <c r="D5" s="11">
        <f>MIN(B5:C5)</f>
        <v>45000</v>
      </c>
      <c r="E5" s="3" t="str">
        <f>IF(D5=MAX($D$5,$D$6,$D$7),A5,"")</f>
        <v>ABC</v>
      </c>
      <c r="F5" s="53" t="s">
        <v>47</v>
      </c>
    </row>
    <row r="6" spans="1:5" s="5" customFormat="1" ht="31.5" customHeight="1">
      <c r="A6" s="3" t="s">
        <v>4</v>
      </c>
      <c r="B6" s="11">
        <v>90000</v>
      </c>
      <c r="C6" s="11">
        <v>-30000</v>
      </c>
      <c r="D6" s="11">
        <f>MIN(B6:C6)</f>
        <v>-30000</v>
      </c>
      <c r="E6" s="3">
        <f>IF(D6=MAX($D$5,$D$6,$D$7),A6,"")</f>
      </c>
    </row>
    <row r="7" spans="1:5" s="5" customFormat="1" ht="31.5" customHeight="1">
      <c r="A7" s="8" t="s">
        <v>5</v>
      </c>
      <c r="B7" s="12">
        <v>35000</v>
      </c>
      <c r="C7" s="12">
        <v>15000</v>
      </c>
      <c r="D7" s="12">
        <f>MIN(B7:C7)</f>
        <v>15000</v>
      </c>
      <c r="E7" s="8">
        <f>IF(D7=MAX($D$5,$D$6,$D$7),A7,"")</f>
      </c>
    </row>
    <row r="8" spans="1:3" ht="15">
      <c r="A8" s="1"/>
      <c r="B8" s="1"/>
      <c r="C8" s="1"/>
    </row>
  </sheetData>
  <mergeCells count="3">
    <mergeCell ref="B3:C3"/>
    <mergeCell ref="A1:E1"/>
    <mergeCell ref="A2:E2"/>
  </mergeCells>
  <printOptions/>
  <pageMargins left="0.75" right="0.75" top="1" bottom="1" header="0.5" footer="0.5"/>
  <pageSetup horizontalDpi="300" verticalDpi="300" orientation="landscape"/>
</worksheet>
</file>

<file path=xl/worksheets/sheet5.xml><?xml version="1.0" encoding="utf-8"?>
<worksheet xmlns="http://schemas.openxmlformats.org/spreadsheetml/2006/main" xmlns:r="http://schemas.openxmlformats.org/officeDocument/2006/relationships">
  <sheetPr codeName="Sheet6"/>
  <dimension ref="A1:F8"/>
  <sheetViews>
    <sheetView showGridLines="0" workbookViewId="0" topLeftCell="A1">
      <selection activeCell="F5" sqref="F5"/>
    </sheetView>
  </sheetViews>
  <sheetFormatPr defaultColWidth="11.421875" defaultRowHeight="12.75"/>
  <cols>
    <col min="1" max="1" width="29.8515625" style="0" bestFit="1" customWidth="1"/>
    <col min="2" max="3" width="20.140625" style="0" bestFit="1" customWidth="1"/>
    <col min="4" max="4" width="23.00390625" style="0" customWidth="1"/>
    <col min="5" max="5" width="15.421875" style="0" customWidth="1"/>
    <col min="6" max="16384" width="8.8515625" style="0" customWidth="1"/>
  </cols>
  <sheetData>
    <row r="1" spans="1:5" ht="31.5" customHeight="1">
      <c r="A1" s="50" t="s">
        <v>0</v>
      </c>
      <c r="B1" s="51"/>
      <c r="C1" s="51"/>
      <c r="D1" s="51"/>
      <c r="E1" s="51"/>
    </row>
    <row r="2" spans="1:5" ht="31.5" customHeight="1">
      <c r="A2" s="50" t="s">
        <v>13</v>
      </c>
      <c r="B2" s="51"/>
      <c r="C2" s="51"/>
      <c r="D2" s="51"/>
      <c r="E2" s="51"/>
    </row>
    <row r="3" spans="1:5" s="2" customFormat="1" ht="31.5" customHeight="1">
      <c r="A3" s="5"/>
      <c r="B3" s="49" t="s">
        <v>6</v>
      </c>
      <c r="C3" s="49"/>
      <c r="D3" s="5"/>
      <c r="E3" s="5"/>
    </row>
    <row r="4" spans="1:5" ht="31.5" customHeight="1">
      <c r="A4" s="6" t="s">
        <v>16</v>
      </c>
      <c r="B4" s="6" t="s">
        <v>14</v>
      </c>
      <c r="C4" s="6" t="s">
        <v>15</v>
      </c>
      <c r="D4" s="6" t="s">
        <v>17</v>
      </c>
      <c r="E4" s="6" t="s">
        <v>11</v>
      </c>
    </row>
    <row r="5" spans="1:6" s="5" customFormat="1" ht="31.5" customHeight="1">
      <c r="A5" s="3" t="s">
        <v>3</v>
      </c>
      <c r="B5" s="11">
        <v>75000</v>
      </c>
      <c r="C5" s="11">
        <v>45000</v>
      </c>
      <c r="D5" s="11">
        <f>(B5+C5)/2</f>
        <v>60000</v>
      </c>
      <c r="E5" s="3" t="str">
        <f>IF(D5=MAX($D$5,$D$6,$D$7),A5,"")</f>
        <v>ABC</v>
      </c>
      <c r="F5" s="54" t="s">
        <v>48</v>
      </c>
    </row>
    <row r="6" spans="1:5" s="5" customFormat="1" ht="31.5" customHeight="1">
      <c r="A6" s="3" t="s">
        <v>4</v>
      </c>
      <c r="B6" s="11">
        <v>90000</v>
      </c>
      <c r="C6" s="11">
        <v>-30000</v>
      </c>
      <c r="D6" s="11">
        <f>(B6+C6)/2</f>
        <v>30000</v>
      </c>
      <c r="E6" s="3">
        <f>IF(D6=MAX($D$5,$D$6,$D$7),A6,"")</f>
      </c>
    </row>
    <row r="7" spans="1:5" s="5" customFormat="1" ht="31.5" customHeight="1">
      <c r="A7" s="8" t="s">
        <v>5</v>
      </c>
      <c r="B7" s="12">
        <v>35000</v>
      </c>
      <c r="C7" s="12">
        <v>15000</v>
      </c>
      <c r="D7" s="12">
        <f>(B7+C7)/2</f>
        <v>25000</v>
      </c>
      <c r="E7" s="8">
        <f>IF(D7=MAX($D$5,$D$6,$D$7),A7,"")</f>
      </c>
    </row>
    <row r="8" spans="1:3" ht="15">
      <c r="A8" s="9"/>
      <c r="B8" s="4"/>
      <c r="C8" s="10"/>
    </row>
  </sheetData>
  <mergeCells count="3">
    <mergeCell ref="B3:C3"/>
    <mergeCell ref="A1:E1"/>
    <mergeCell ref="A2:E2"/>
  </mergeCells>
  <printOptions/>
  <pageMargins left="0.75" right="0.75" top="1" bottom="1" header="0.5" footer="0.5"/>
  <pageSetup horizontalDpi="300" verticalDpi="300" orientation="landscape"/>
</worksheet>
</file>

<file path=xl/worksheets/sheet6.xml><?xml version="1.0" encoding="utf-8"?>
<worksheet xmlns="http://schemas.openxmlformats.org/spreadsheetml/2006/main" xmlns:r="http://schemas.openxmlformats.org/officeDocument/2006/relationships">
  <sheetPr codeName="Sheet11"/>
  <dimension ref="A1:Z18"/>
  <sheetViews>
    <sheetView showGridLines="0" zoomScale="110" zoomScaleNormal="110" workbookViewId="0" topLeftCell="A1">
      <selection activeCell="F8" sqref="F8"/>
    </sheetView>
  </sheetViews>
  <sheetFormatPr defaultColWidth="11.421875" defaultRowHeight="12.75"/>
  <cols>
    <col min="1" max="1" width="20.140625" style="15" customWidth="1"/>
    <col min="2" max="2" width="20.28125" style="15" customWidth="1"/>
    <col min="3" max="3" width="16.140625" style="15" bestFit="1" customWidth="1"/>
    <col min="4" max="4" width="22.8515625" style="15" customWidth="1"/>
    <col min="5" max="5" width="28.8515625" style="15" customWidth="1"/>
    <col min="6" max="15" width="8.8515625" style="15" customWidth="1"/>
    <col min="16" max="16" width="13.8515625" style="15" customWidth="1"/>
    <col min="17" max="17" width="8.8515625" style="15" customWidth="1"/>
    <col min="18" max="18" width="11.8515625" style="15" customWidth="1"/>
    <col min="19" max="16384" width="8.8515625" style="15" customWidth="1"/>
  </cols>
  <sheetData>
    <row r="1" spans="1:5" ht="21">
      <c r="A1" s="50" t="s">
        <v>0</v>
      </c>
      <c r="B1" s="51"/>
      <c r="C1" s="51"/>
      <c r="D1" s="51"/>
      <c r="E1" s="51"/>
    </row>
    <row r="2" spans="1:5" ht="21">
      <c r="A2" s="50" t="s">
        <v>18</v>
      </c>
      <c r="B2" s="51"/>
      <c r="C2" s="51"/>
      <c r="D2" s="51"/>
      <c r="E2" s="51"/>
    </row>
    <row r="3" spans="1:5" ht="21">
      <c r="A3" s="21"/>
      <c r="B3" s="52" t="s">
        <v>6</v>
      </c>
      <c r="C3" s="52"/>
      <c r="D3" s="27"/>
      <c r="E3" s="20"/>
    </row>
    <row r="4" spans="1:5" ht="25.5">
      <c r="A4" s="21"/>
      <c r="B4" s="22" t="s">
        <v>22</v>
      </c>
      <c r="C4" s="22" t="s">
        <v>26</v>
      </c>
      <c r="D4" s="28" t="s">
        <v>20</v>
      </c>
      <c r="E4" s="27"/>
    </row>
    <row r="5" spans="1:5" ht="22.5">
      <c r="A5" s="30"/>
      <c r="B5" s="32" t="s">
        <v>23</v>
      </c>
      <c r="C5" s="32" t="s">
        <v>24</v>
      </c>
      <c r="D5" s="23"/>
      <c r="E5" s="31"/>
    </row>
    <row r="6" spans="1:26" ht="21">
      <c r="A6" s="24" t="s">
        <v>16</v>
      </c>
      <c r="B6" s="33">
        <f>Z6/100</f>
        <v>0.75</v>
      </c>
      <c r="C6" s="33">
        <f>(1-B6)</f>
        <v>0.25</v>
      </c>
      <c r="D6" s="34" t="s">
        <v>21</v>
      </c>
      <c r="E6" s="35" t="s">
        <v>11</v>
      </c>
      <c r="N6" s="16"/>
      <c r="O6" s="16"/>
      <c r="P6" s="16"/>
      <c r="Q6" s="16" t="str">
        <f>A7</f>
        <v>ABC</v>
      </c>
      <c r="R6" s="16" t="str">
        <f>A8</f>
        <v>DEF</v>
      </c>
      <c r="S6" s="16" t="str">
        <f>A9</f>
        <v>XYZ</v>
      </c>
      <c r="T6" s="16"/>
      <c r="U6" s="16"/>
      <c r="V6" s="16"/>
      <c r="W6" s="16"/>
      <c r="Z6" s="16">
        <v>75</v>
      </c>
    </row>
    <row r="7" spans="1:23" ht="21">
      <c r="A7" s="19" t="s">
        <v>3</v>
      </c>
      <c r="B7" s="41">
        <v>75000</v>
      </c>
      <c r="C7" s="41">
        <v>45000</v>
      </c>
      <c r="D7" s="41">
        <f>B7*B$6+C7*C$6</f>
        <v>67500</v>
      </c>
      <c r="E7" s="36" t="str">
        <f>IF(D7=MAX(D7:D9),N7,O7)</f>
        <v>ABC</v>
      </c>
      <c r="F7" s="54" t="s">
        <v>49</v>
      </c>
      <c r="N7" s="38" t="s">
        <v>3</v>
      </c>
      <c r="O7" s="43" t="s">
        <v>35</v>
      </c>
      <c r="P7" s="16">
        <v>0</v>
      </c>
      <c r="Q7" s="39">
        <f>C7</f>
        <v>45000</v>
      </c>
      <c r="R7" s="39">
        <f>C8</f>
        <v>-30000</v>
      </c>
      <c r="S7" s="39">
        <f>C9</f>
        <v>15000</v>
      </c>
      <c r="T7" s="16"/>
      <c r="U7" s="16"/>
      <c r="V7" s="16"/>
      <c r="W7" s="16"/>
    </row>
    <row r="8" spans="1:23" ht="21">
      <c r="A8" s="19" t="s">
        <v>4</v>
      </c>
      <c r="B8" s="41">
        <v>90000</v>
      </c>
      <c r="C8" s="41">
        <v>-30000</v>
      </c>
      <c r="D8" s="41">
        <f>B8*B$6+C8*C$6</f>
        <v>60000</v>
      </c>
      <c r="E8" s="36" t="str">
        <f>IF(D8=MAX(D7:D9),N8,O8)</f>
        <v>  </v>
      </c>
      <c r="N8" s="38" t="s">
        <v>4</v>
      </c>
      <c r="O8" s="43" t="s">
        <v>35</v>
      </c>
      <c r="P8" s="40">
        <f>B6</f>
        <v>0.75</v>
      </c>
      <c r="Q8" s="39">
        <f>D7</f>
        <v>67500</v>
      </c>
      <c r="R8" s="39">
        <f>D8</f>
        <v>60000</v>
      </c>
      <c r="S8" s="39">
        <f>D9</f>
        <v>30000</v>
      </c>
      <c r="T8" s="16"/>
      <c r="U8" s="16"/>
      <c r="V8" s="16"/>
      <c r="W8" s="16"/>
    </row>
    <row r="9" spans="1:23" ht="21">
      <c r="A9" s="26" t="s">
        <v>5</v>
      </c>
      <c r="B9" s="42">
        <v>35000</v>
      </c>
      <c r="C9" s="42">
        <v>15000</v>
      </c>
      <c r="D9" s="42">
        <f>B9*B$6+C9*C$6</f>
        <v>30000</v>
      </c>
      <c r="E9" s="37" t="str">
        <f>IF(D9=MAX(D7:D9),N9,O9)</f>
        <v>  </v>
      </c>
      <c r="N9" s="38" t="s">
        <v>5</v>
      </c>
      <c r="O9" s="43" t="s">
        <v>35</v>
      </c>
      <c r="P9" s="16">
        <v>1</v>
      </c>
      <c r="Q9" s="39">
        <f>B7</f>
        <v>75000</v>
      </c>
      <c r="R9" s="39">
        <f>B8</f>
        <v>90000</v>
      </c>
      <c r="S9" s="39">
        <f>B9</f>
        <v>35000</v>
      </c>
      <c r="T9" s="16"/>
      <c r="U9" s="16"/>
      <c r="V9" s="16"/>
      <c r="W9" s="16"/>
    </row>
    <row r="14" spans="1:5" ht="21">
      <c r="A14" s="5"/>
      <c r="D14" s="5"/>
      <c r="E14" s="5"/>
    </row>
    <row r="15" spans="1:5" ht="21">
      <c r="A15" s="7"/>
      <c r="B15" s="17"/>
      <c r="C15" s="17"/>
      <c r="D15" s="7"/>
      <c r="E15" s="17"/>
    </row>
    <row r="16" spans="1:5" ht="21">
      <c r="A16" s="3"/>
      <c r="B16" s="11"/>
      <c r="C16" s="11"/>
      <c r="D16" s="11"/>
      <c r="E16" s="3"/>
    </row>
    <row r="17" spans="1:5" ht="21">
      <c r="A17" s="3"/>
      <c r="B17" s="11"/>
      <c r="C17" s="11"/>
      <c r="D17" s="11"/>
      <c r="E17" s="3"/>
    </row>
    <row r="18" spans="1:5" ht="21">
      <c r="A18" s="3"/>
      <c r="B18" s="11"/>
      <c r="C18" s="11"/>
      <c r="D18" s="11"/>
      <c r="E18" s="3"/>
    </row>
  </sheetData>
  <mergeCells count="3">
    <mergeCell ref="B3:C3"/>
    <mergeCell ref="A1:E1"/>
    <mergeCell ref="A2:E2"/>
  </mergeCells>
  <printOptions/>
  <pageMargins left="0.75" right="0.75" top="1" bottom="1" header="0.5" footer="0.5"/>
  <pageSetup horizontalDpi="300" verticalDpi="300" orientation="portrait"/>
  <headerFooter alignWithMargins="0">
    <oddHeader>&amp;C&amp;A</oddHeader>
    <oddFooter>&amp;CPage &amp;P</oddFooter>
  </headerFooter>
  <legacyDrawing r:id="rId1"/>
</worksheet>
</file>

<file path=xl/worksheets/sheet7.xml><?xml version="1.0" encoding="utf-8"?>
<worksheet xmlns="http://schemas.openxmlformats.org/spreadsheetml/2006/main" xmlns:r="http://schemas.openxmlformats.org/officeDocument/2006/relationships">
  <sheetPr codeName="Sheet5"/>
  <dimension ref="A1:E8"/>
  <sheetViews>
    <sheetView showGridLines="0" workbookViewId="0" topLeftCell="A1">
      <selection activeCell="C18" sqref="C18"/>
    </sheetView>
  </sheetViews>
  <sheetFormatPr defaultColWidth="11.421875" defaultRowHeight="12.75"/>
  <cols>
    <col min="1" max="1" width="29.8515625" style="0" bestFit="1" customWidth="1"/>
    <col min="2" max="2" width="20.140625" style="0" customWidth="1"/>
    <col min="3" max="3" width="19.7109375" style="0" customWidth="1"/>
    <col min="4" max="4" width="23.00390625" style="0" customWidth="1"/>
    <col min="5" max="5" width="15.421875" style="0" customWidth="1"/>
    <col min="6" max="16384" width="8.8515625" style="0" customWidth="1"/>
  </cols>
  <sheetData>
    <row r="1" spans="1:5" ht="31.5" customHeight="1">
      <c r="A1" s="50" t="s">
        <v>27</v>
      </c>
      <c r="B1" s="51"/>
      <c r="C1" s="51"/>
      <c r="D1" s="51"/>
      <c r="E1" s="51"/>
    </row>
    <row r="2" spans="1:5" ht="31.5" customHeight="1">
      <c r="A2" s="50" t="s">
        <v>1</v>
      </c>
      <c r="B2" s="51"/>
      <c r="C2" s="51"/>
      <c r="D2" s="51"/>
      <c r="E2" s="51"/>
    </row>
    <row r="3" spans="1:5" s="2" customFormat="1" ht="31.5" customHeight="1">
      <c r="A3" s="5"/>
      <c r="B3" s="49" t="s">
        <v>6</v>
      </c>
      <c r="C3" s="49"/>
      <c r="D3" s="5"/>
      <c r="E3" s="5"/>
    </row>
    <row r="4" spans="1:5" ht="31.5" customHeight="1">
      <c r="A4" s="6" t="s">
        <v>30</v>
      </c>
      <c r="B4" s="6" t="s">
        <v>28</v>
      </c>
      <c r="C4" s="6" t="s">
        <v>29</v>
      </c>
      <c r="D4" s="7"/>
      <c r="E4" s="7"/>
    </row>
    <row r="5" spans="1:5" s="5" customFormat="1" ht="31.5" customHeight="1">
      <c r="A5" s="3" t="s">
        <v>31</v>
      </c>
      <c r="B5" s="11">
        <v>12000</v>
      </c>
      <c r="C5" s="11">
        <v>-3000</v>
      </c>
      <c r="D5" s="4"/>
      <c r="E5" s="3"/>
    </row>
    <row r="6" spans="1:5" s="5" customFormat="1" ht="31.5" customHeight="1">
      <c r="A6" s="8" t="s">
        <v>32</v>
      </c>
      <c r="B6" s="12">
        <v>3500</v>
      </c>
      <c r="C6" s="12">
        <v>3000</v>
      </c>
      <c r="D6" s="4"/>
      <c r="E6" s="3"/>
    </row>
    <row r="7" spans="1:5" s="5" customFormat="1" ht="31.5" customHeight="1">
      <c r="A7" s="3"/>
      <c r="B7" s="11"/>
      <c r="C7" s="11"/>
      <c r="D7" s="4"/>
      <c r="E7" s="3"/>
    </row>
    <row r="8" spans="1:3" ht="15.75">
      <c r="A8" s="1"/>
      <c r="B8" s="1"/>
      <c r="C8" s="1"/>
    </row>
  </sheetData>
  <mergeCells count="3">
    <mergeCell ref="B3:C3"/>
    <mergeCell ref="A1:E1"/>
    <mergeCell ref="A2:E2"/>
  </mergeCells>
  <printOptions/>
  <pageMargins left="0.75" right="0.75" top="1" bottom="1" header="0.5" footer="0.5"/>
  <pageSetup horizontalDpi="300" verticalDpi="300" orientation="landscape"/>
  <drawing r:id="rId1"/>
</worksheet>
</file>

<file path=xl/worksheets/sheet8.xml><?xml version="1.0" encoding="utf-8"?>
<worksheet xmlns="http://schemas.openxmlformats.org/spreadsheetml/2006/main" xmlns:r="http://schemas.openxmlformats.org/officeDocument/2006/relationships">
  <sheetPr codeName="Sheet7"/>
  <dimension ref="A1:F8"/>
  <sheetViews>
    <sheetView showGridLines="0" workbookViewId="0" topLeftCell="A1">
      <selection activeCell="F5" sqref="F5"/>
    </sheetView>
  </sheetViews>
  <sheetFormatPr defaultColWidth="11.421875" defaultRowHeight="12.75"/>
  <cols>
    <col min="1" max="1" width="29.8515625" style="0" bestFit="1" customWidth="1"/>
    <col min="2" max="2" width="20.140625" style="0" customWidth="1"/>
    <col min="3" max="3" width="19.7109375" style="0" customWidth="1"/>
    <col min="4" max="4" width="23.00390625" style="0" customWidth="1"/>
    <col min="5" max="5" width="15.421875" style="0" customWidth="1"/>
    <col min="6" max="16384" width="8.8515625" style="0" customWidth="1"/>
  </cols>
  <sheetData>
    <row r="1" spans="1:5" ht="31.5" customHeight="1">
      <c r="A1" s="50" t="s">
        <v>27</v>
      </c>
      <c r="B1" s="51"/>
      <c r="C1" s="51"/>
      <c r="D1" s="51"/>
      <c r="E1" s="51"/>
    </row>
    <row r="2" spans="1:5" ht="31.5" customHeight="1">
      <c r="A2" s="50" t="s">
        <v>7</v>
      </c>
      <c r="B2" s="51"/>
      <c r="C2" s="51"/>
      <c r="D2" s="51"/>
      <c r="E2" s="51"/>
    </row>
    <row r="3" spans="1:5" s="2" customFormat="1" ht="31.5" customHeight="1">
      <c r="A3" s="5"/>
      <c r="B3" s="49" t="s">
        <v>6</v>
      </c>
      <c r="C3" s="49"/>
      <c r="D3" s="5"/>
      <c r="E3" s="5"/>
    </row>
    <row r="4" spans="1:5" ht="31.5" customHeight="1">
      <c r="A4" s="6" t="s">
        <v>33</v>
      </c>
      <c r="B4" s="6" t="s">
        <v>28</v>
      </c>
      <c r="C4" s="6" t="s">
        <v>29</v>
      </c>
      <c r="D4" s="6" t="s">
        <v>10</v>
      </c>
      <c r="E4" s="6" t="s">
        <v>11</v>
      </c>
    </row>
    <row r="5" spans="1:6" s="5" customFormat="1" ht="31.5" customHeight="1">
      <c r="A5" s="3" t="s">
        <v>31</v>
      </c>
      <c r="B5" s="11">
        <v>12000</v>
      </c>
      <c r="C5" s="11">
        <v>-3000</v>
      </c>
      <c r="D5" s="11">
        <f>MAX(B5:C5)</f>
        <v>12000</v>
      </c>
      <c r="E5" s="3" t="str">
        <f>IF(D5=MAX($D$5,$D$6),A5,"")</f>
        <v>A</v>
      </c>
      <c r="F5" s="54" t="s">
        <v>50</v>
      </c>
    </row>
    <row r="6" spans="1:5" s="5" customFormat="1" ht="31.5" customHeight="1">
      <c r="A6" s="8" t="s">
        <v>32</v>
      </c>
      <c r="B6" s="12">
        <v>3500</v>
      </c>
      <c r="C6" s="12">
        <v>3000</v>
      </c>
      <c r="D6" s="12">
        <f>MAX(B6:C6)</f>
        <v>3500</v>
      </c>
      <c r="E6" s="8">
        <f>IF(D6=MAX($D$5,$D$6),A6,"")</f>
      </c>
    </row>
    <row r="7" spans="1:5" s="5" customFormat="1" ht="31.5" customHeight="1">
      <c r="A7" s="3"/>
      <c r="B7" s="11"/>
      <c r="C7" s="11"/>
      <c r="D7" s="4"/>
      <c r="E7" s="3"/>
    </row>
    <row r="8" spans="1:3" ht="15">
      <c r="A8" s="1"/>
      <c r="B8" s="1"/>
      <c r="C8" s="1"/>
    </row>
  </sheetData>
  <mergeCells count="3">
    <mergeCell ref="B3:C3"/>
    <mergeCell ref="A1:E1"/>
    <mergeCell ref="A2:E2"/>
  </mergeCells>
  <printOptions/>
  <pageMargins left="0.75" right="0.75" top="1" bottom="1" header="0.5" footer="0.5"/>
  <pageSetup horizontalDpi="300" verticalDpi="300" orientation="landscape"/>
</worksheet>
</file>

<file path=xl/worksheets/sheet9.xml><?xml version="1.0" encoding="utf-8"?>
<worksheet xmlns="http://schemas.openxmlformats.org/spreadsheetml/2006/main" xmlns:r="http://schemas.openxmlformats.org/officeDocument/2006/relationships">
  <sheetPr codeName="Sheet8"/>
  <dimension ref="A1:F8"/>
  <sheetViews>
    <sheetView showGridLines="0" workbookViewId="0" topLeftCell="A1">
      <selection activeCell="F7" sqref="F7"/>
    </sheetView>
  </sheetViews>
  <sheetFormatPr defaultColWidth="11.421875" defaultRowHeight="12.75"/>
  <cols>
    <col min="1" max="1" width="29.8515625" style="0" bestFit="1" customWidth="1"/>
    <col min="2" max="2" width="20.140625" style="0" customWidth="1"/>
    <col min="3" max="3" width="19.7109375" style="0" customWidth="1"/>
    <col min="4" max="4" width="23.00390625" style="0" customWidth="1"/>
    <col min="5" max="5" width="15.421875" style="0" customWidth="1"/>
    <col min="6" max="16384" width="8.8515625" style="0" customWidth="1"/>
  </cols>
  <sheetData>
    <row r="1" spans="1:5" ht="31.5" customHeight="1">
      <c r="A1" s="50" t="s">
        <v>27</v>
      </c>
      <c r="B1" s="51"/>
      <c r="C1" s="51"/>
      <c r="D1" s="51"/>
      <c r="E1" s="51"/>
    </row>
    <row r="2" spans="1:5" ht="31.5" customHeight="1">
      <c r="A2" s="50" t="s">
        <v>12</v>
      </c>
      <c r="B2" s="51"/>
      <c r="C2" s="51"/>
      <c r="D2" s="51"/>
      <c r="E2" s="51"/>
    </row>
    <row r="3" spans="1:5" s="2" customFormat="1" ht="31.5" customHeight="1">
      <c r="A3" s="5"/>
      <c r="B3" s="49" t="s">
        <v>6</v>
      </c>
      <c r="C3" s="49"/>
      <c r="D3" s="5"/>
      <c r="E3" s="5"/>
    </row>
    <row r="4" spans="1:5" ht="31.5" customHeight="1">
      <c r="A4" s="6" t="s">
        <v>33</v>
      </c>
      <c r="B4" s="6" t="s">
        <v>28</v>
      </c>
      <c r="C4" s="6" t="s">
        <v>29</v>
      </c>
      <c r="D4" s="6" t="s">
        <v>10</v>
      </c>
      <c r="E4" s="6" t="s">
        <v>11</v>
      </c>
    </row>
    <row r="5" spans="1:5" s="5" customFormat="1" ht="31.5" customHeight="1">
      <c r="A5" s="3" t="s">
        <v>31</v>
      </c>
      <c r="B5" s="11">
        <v>12000</v>
      </c>
      <c r="C5" s="11">
        <v>-3000</v>
      </c>
      <c r="D5" s="11">
        <f>MIN(B5:C5)</f>
        <v>-3000</v>
      </c>
      <c r="E5" s="3">
        <f>IF(D5=MAX($D$5,$D$6),A5,"")</f>
      </c>
    </row>
    <row r="6" spans="1:6" s="5" customFormat="1" ht="31.5" customHeight="1">
      <c r="A6" s="8" t="s">
        <v>32</v>
      </c>
      <c r="B6" s="12">
        <v>3500</v>
      </c>
      <c r="C6" s="12">
        <v>3000</v>
      </c>
      <c r="D6" s="12">
        <f>MIN(B6:C6)</f>
        <v>3000</v>
      </c>
      <c r="E6" s="8" t="str">
        <f>IF(D6=MAX($D$5,$D$6),A6,"")</f>
        <v>B</v>
      </c>
      <c r="F6" s="54" t="s">
        <v>51</v>
      </c>
    </row>
    <row r="7" spans="1:5" s="5" customFormat="1" ht="31.5" customHeight="1">
      <c r="A7" s="3"/>
      <c r="B7" s="11"/>
      <c r="C7" s="11"/>
      <c r="D7" s="4"/>
      <c r="E7" s="3"/>
    </row>
    <row r="8" spans="1:3" ht="15">
      <c r="A8" s="1"/>
      <c r="B8" s="1"/>
      <c r="C8" s="1"/>
    </row>
  </sheetData>
  <mergeCells count="3">
    <mergeCell ref="B3:C3"/>
    <mergeCell ref="A1:E1"/>
    <mergeCell ref="A2:E2"/>
  </mergeCells>
  <printOptions/>
  <pageMargins left="0.75" right="0.75" top="1" bottom="1" header="0.5" footer="0.5"/>
  <pageSetup horizontalDpi="300" verticalDpi="3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F. Kros, Ph.D.</dc:creator>
  <cp:keywords/>
  <dc:description/>
  <cp:lastModifiedBy>College of Business</cp:lastModifiedBy>
  <cp:lastPrinted>2004-09-20T17:31:55Z</cp:lastPrinted>
  <dcterms:created xsi:type="dcterms:W3CDTF">2004-09-20T02:52:37Z</dcterms:created>
  <dcterms:modified xsi:type="dcterms:W3CDTF">2004-09-27T14:46:08Z</dcterms:modified>
  <cp:category/>
  <cp:version/>
  <cp:contentType/>
  <cp:contentStatus/>
</cp:coreProperties>
</file>