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iagrams/data1.xml" ContentType="application/vnd.openxmlformats-officedocument.drawingml.diagramData+xml"/>
  <Override PartName="/xl/diagrams/layout1.xml" ContentType="application/vnd.openxmlformats-officedocument.drawingml.diagramLayout+xml"/>
  <Override PartName="/xl/diagrams/quickStyle1.xml" ContentType="application/vnd.openxmlformats-officedocument.drawingml.diagramStyle+xml"/>
  <Override PartName="/xl/diagrams/colors1.xml" ContentType="application/vnd.openxmlformats-officedocument.drawingml.diagramColors+xml"/>
  <Override PartName="/xl/diagrams/drawing1.xml" ContentType="application/vnd.ms-office.drawingml.diagram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krosj/Desktop/OMGT6123/"/>
    </mc:Choice>
  </mc:AlternateContent>
  <xr:revisionPtr revIDLastSave="0" documentId="13_ncr:1_{50696C38-F909-7B42-97E2-596EEDB424A0}" xr6:coauthVersionLast="47" xr6:coauthVersionMax="47" xr10:uidLastSave="{00000000-0000-0000-0000-000000000000}"/>
  <bookViews>
    <workbookView xWindow="400" yWindow="660" windowWidth="29000" windowHeight="17260" xr2:uid="{80AB90DB-CAC3-274B-A145-0F9B3854C9E6}"/>
  </bookViews>
  <sheets>
    <sheet name="Grading Notes" sheetId="3" r:id="rId1"/>
    <sheet name="Sammy'sInvestmentImpases" sheetId="1" r:id="rId2"/>
    <sheet name="BossBeachwearBewilderment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J8" i="1" l="1"/>
  <c r="C8" i="1"/>
  <c r="P31" i="2"/>
  <c r="O27" i="2"/>
  <c r="C21" i="2" l="1"/>
  <c r="E20" i="2"/>
  <c r="E19" i="2"/>
  <c r="L7" i="1"/>
  <c r="L6" i="1"/>
  <c r="L5" i="1"/>
  <c r="L4" i="1"/>
  <c r="L3" i="1"/>
  <c r="E8" i="1"/>
  <c r="G3" i="1" s="1"/>
  <c r="E4" i="1"/>
  <c r="E5" i="1"/>
  <c r="E6" i="1"/>
  <c r="E7" i="1"/>
  <c r="E3" i="1"/>
  <c r="G4" i="1" l="1"/>
  <c r="G9" i="1" s="1"/>
  <c r="G10" i="1" s="1"/>
  <c r="G6" i="1"/>
  <c r="G5" i="1"/>
  <c r="G7" i="1"/>
  <c r="E21" i="2"/>
  <c r="D21" i="2"/>
  <c r="L8" i="1"/>
  <c r="N6" i="1" l="1"/>
  <c r="N4" i="1"/>
  <c r="N5" i="1"/>
  <c r="N7" i="1"/>
  <c r="N3" i="1"/>
  <c r="N9" i="1" l="1"/>
  <c r="N10" i="1" s="1"/>
</calcChain>
</file>

<file path=xl/sharedStrings.xml><?xml version="1.0" encoding="utf-8"?>
<sst xmlns="http://schemas.openxmlformats.org/spreadsheetml/2006/main" count="60" uniqueCount="53">
  <si>
    <t>I NEEDED TO SEE AT A MINIMUM:</t>
  </si>
  <si>
    <t>1.  PROPER NAMING CONVENTION FOR THE ASSIGNMENT</t>
  </si>
  <si>
    <t>2.  COVER SHEET WITH NAME AND DATE</t>
  </si>
  <si>
    <t>IN ADDITION, I NEEDED TO SEE PROPER NOTATION AND EXPLANATIONS THROUGHOUT TO RECEIVE FULL CREDIT.</t>
  </si>
  <si>
    <t>3.  SHORT SYNOPSIS FOR EACH PROBLEM &amp; EXEC SUMMARY STYLE FORMATTING (E.G., SECTION HEADERS, REC/CONC SECTION, ANALYSIS, &amp; RESULTS/OUTCOMES/DETAILS, ETC.)</t>
  </si>
  <si>
    <t>Partial Q#2 Solution Set - Guide</t>
  </si>
  <si>
    <t>E(payout)</t>
  </si>
  <si>
    <t>x*p(x)</t>
  </si>
  <si>
    <t>Payout=x</t>
  </si>
  <si>
    <t>p(payout)=p(x)</t>
  </si>
  <si>
    <t>St. Dev.</t>
  </si>
  <si>
    <t>(x-E(x))^2*p(x)</t>
  </si>
  <si>
    <t>Total</t>
  </si>
  <si>
    <t>Part 1</t>
  </si>
  <si>
    <t>Part 2 - Reduced Payouts</t>
  </si>
  <si>
    <t>Problem 12</t>
  </si>
  <si>
    <t>a.</t>
  </si>
  <si>
    <t>Probability Tree</t>
  </si>
  <si>
    <t>Marginal Probability</t>
  </si>
  <si>
    <t>Conditional Probability</t>
  </si>
  <si>
    <t>Joint Probability</t>
  </si>
  <si>
    <t>b.</t>
  </si>
  <si>
    <t xml:space="preserve">                  Joint Probability Table</t>
  </si>
  <si>
    <t>The probabilities within the table (yellow highlight) are the joint probabilties.</t>
  </si>
  <si>
    <t>The probabilities won the edges of the table (in red) are the marginal probabilties.</t>
  </si>
  <si>
    <t>c.</t>
  </si>
  <si>
    <t>d.</t>
  </si>
  <si>
    <t>p(Aloha Shirt &amp; Exec) = p(Aloha Shirt)*p(Exec|Aloha Shirt) = 0.75*0.05 = 0.0375</t>
  </si>
  <si>
    <t>p(Aloha Shirt &amp; Non Exec) = p(Aloha Shirt)*p(Non Exec|Aloha Shirt) = 0.75*0.95 = 0.7125</t>
  </si>
  <si>
    <t>Not Aloha Shirt</t>
  </si>
  <si>
    <t>Aloha Shirt</t>
  </si>
  <si>
    <t>Exec</t>
  </si>
  <si>
    <t>Non Exec</t>
  </si>
  <si>
    <t>e.</t>
  </si>
  <si>
    <t>The percentage of partygoers that are wearing Aloha shirts &amp; are Execs is simply the joint probability of p(Aloha Shirt &amp; Exec) from the table of 0.0375</t>
  </si>
  <si>
    <t>f.</t>
  </si>
  <si>
    <t>Full Payouts vs. Reduced Payouts</t>
  </si>
  <si>
    <t>Obviously it is imporant to have lower expected payouts but almost more important is the lower standard deviation of those payouts.  Lower SD really means less risk &amp; more certainty.</t>
  </si>
  <si>
    <t>4.  PROBLEM 1</t>
  </si>
  <si>
    <t>a.  NEED TO SEE EXPECTED VALUE &amp; STANDARD DEVIATION CALCULATIONS FOR DATA SET 1</t>
  </si>
  <si>
    <t>B.  NEED TO SEE EXPECTED VALUE &amp; STANDARD DEVIATION CALCULATIONS FOR DATA SET 2 (REDUCED PAYOUT PROBLEM)</t>
  </si>
  <si>
    <t>c.  NEED TO SEE VERBIAGE SPEAKIGN TO/COMPARING THE TWO SETS OF DESCRIPTIVE STATISTICS</t>
  </si>
  <si>
    <t>5.  PROBLEM 2</t>
  </si>
  <si>
    <t>a.  NEED TO SEE A PROBABILITY TREE WITH PROPER LABELS &amp; FORMATTING</t>
  </si>
  <si>
    <t>b.  NEED TO SEE A JOINT PROBABILITY TABLE WITH PROPER LABELS &amp; FORMATTING</t>
  </si>
  <si>
    <t>c through f.  NEED TO SEE THE PROPER JOIINT, CONDITIONAL, &amp; MARGINAL PROBABILITIES FOR EACH PART &amp; INTELLIGIBLE VERBIAGE COMPARING/DISCUSSINGEXPLAINING THE RESULTS</t>
  </si>
  <si>
    <t>THERE WERE 11 PARTS IN TOTAL FOR Q#2 - 5 for #1 &amp; 6 for #2</t>
  </si>
  <si>
    <t>p(Not Aloha Shirt &amp; Exec) = p(Not Aloha Shirt)*p(Exec|Not Aloha Shirt) = 0.25*0.20 = 0.05</t>
  </si>
  <si>
    <t>p(Not Aloha Shirt &amp; Non Exec) = p(Not Aloha Shirt)*p(Non Exec|Not Aloha Shirt) = 0.25*0.80 = 0.20</t>
  </si>
  <si>
    <t>The probability of Execs attending is 8.75%, which is the marginal probability from the joint prob table</t>
  </si>
  <si>
    <t xml:space="preserve">Use Bayes' Rule, Given that a person is an Exec, the probability that they will be wearing an Aloha shirt is = p(Aloha Shirt|Exec) = p(Aloha Shirt &amp; Exec)/p(Exec) = 0.0375/0.0875 = </t>
  </si>
  <si>
    <t xml:space="preserve">Use Bayes' Rule, Given that a person is not an Exec, the probability that they will be wearing an Aloha shirt is = p(Aloha Shirt|Not Exec) = p(Aloha Shirt &amp; Not Exec)/p(Not Exec) = 0.7125/0.9125 = </t>
  </si>
  <si>
    <t>Expected payout &amp; standard dev for the reduced #'s (second part of problem) are exactly 1/2 the expected payout &amp; standard dev for the original #'s.  This is expected due to the structure of how the expected value &amp; standard dev are calculated.  Siunce the probabilities don't change the two stats will drop exactly by half.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</si>
</sst>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color theme="1"/>
      <name val="Aptos Narrow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22"/>
      <color rgb="FFFF0000"/>
      <name val="Aptos Narrow"/>
      <scheme val="minor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22"/>
      <color theme="1"/>
      <name val="Times New Roman"/>
      <family val="1"/>
    </font>
    <font>
      <u/>
      <sz val="22"/>
      <color theme="1"/>
      <name val="Aptos Narrow"/>
      <family val="2"/>
      <scheme val="minor"/>
    </font>
    <font>
      <b/>
      <sz val="12"/>
      <color indexed="8"/>
      <name val="Times New Roman"/>
      <family val="1"/>
    </font>
    <font>
      <b/>
      <u/>
      <sz val="12"/>
      <color theme="1"/>
      <name val="Times New Roman"/>
      <family val="1"/>
    </font>
    <font>
      <sz val="12"/>
      <color rgb="FFFF0000"/>
      <name val="Times New Roman"/>
      <family val="1"/>
    </font>
    <font>
      <sz val="12"/>
      <color rgb="FF000000"/>
      <name val="Times New Roman"/>
      <family val="1"/>
    </font>
    <font>
      <b/>
      <u/>
      <sz val="22"/>
      <color theme="1"/>
      <name val="Times New Roman"/>
      <family val="1"/>
    </font>
    <font>
      <sz val="22"/>
      <color theme="1"/>
      <name val="Aptos Narrow (Body)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22">
    <xf numFmtId="0" fontId="0" fillId="0" borderId="0" xfId="0"/>
    <xf numFmtId="0" fontId="1" fillId="0" borderId="0" xfId="0" applyFont="1"/>
    <xf numFmtId="0" fontId="3" fillId="0" borderId="0" xfId="0" applyFont="1"/>
    <xf numFmtId="0" fontId="5" fillId="0" borderId="0" xfId="0" applyFont="1"/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/>
    </xf>
    <xf numFmtId="3" fontId="5" fillId="0" borderId="0" xfId="0" applyNumberFormat="1" applyFont="1" applyAlignment="1">
      <alignment horizontal="center"/>
    </xf>
    <xf numFmtId="2" fontId="5" fillId="0" borderId="0" xfId="0" applyNumberFormat="1" applyFont="1"/>
    <xf numFmtId="0" fontId="7" fillId="0" borderId="0" xfId="0" applyFont="1" applyAlignment="1">
      <alignment horizontal="center"/>
    </xf>
    <xf numFmtId="0" fontId="8" fillId="0" borderId="0" xfId="0" applyFont="1"/>
    <xf numFmtId="0" fontId="2" fillId="0" borderId="0" xfId="0" applyFont="1"/>
    <xf numFmtId="0" fontId="9" fillId="0" borderId="0" xfId="0" applyFont="1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10" fillId="0" borderId="1" xfId="0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10" fontId="2" fillId="0" borderId="0" xfId="0" applyNumberFormat="1" applyFont="1"/>
    <xf numFmtId="0" fontId="11" fillId="0" borderId="0" xfId="0" applyFont="1"/>
    <xf numFmtId="10" fontId="2" fillId="0" borderId="0" xfId="1" applyNumberFormat="1" applyFont="1"/>
    <xf numFmtId="0" fontId="12" fillId="0" borderId="0" xfId="0" applyFont="1"/>
    <xf numFmtId="0" fontId="13" fillId="0" borderId="0" xfId="0" applyFont="1" applyAlignment="1">
      <alignment horizontal="left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iagrams/colors1.xml><?xml version="1.0" encoding="utf-8"?>
<dgm:colorsDef xmlns:dgm="http://schemas.openxmlformats.org/drawingml/2006/diagram" xmlns:a="http://schemas.openxmlformats.org/drawingml/2006/main" uniqueId="urn:microsoft.com/office/officeart/2005/8/colors/accent1_2">
  <dgm:title val=""/>
  <dgm:desc val=""/>
  <dgm:catLst>
    <dgm:cat type="accent1" pri="11200"/>
  </dgm:catLst>
  <dgm:styleLbl name="node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 meth="repeat">
      <a:schemeClr val="accent1"/>
    </dgm:fillClrLst>
    <dgm:linClrLst meth="repeat">
      <a:schemeClr val="accent1"/>
    </dgm:linClrLst>
    <dgm:effectClrLst/>
    <dgm:txLinClrLst/>
    <dgm:txFillClrLst/>
    <dgm:txEffectClrLst/>
  </dgm:styleLbl>
  <dgm:styleLbl name="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ln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 meth="repeat">
      <a:schemeClr val="accent1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f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b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sibTrans1D1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1"/>
    </dgm:fillClrLst>
    <dgm:linClrLst meth="repeat">
      <a:schemeClr val="accent1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3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4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1"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1">
        <a:shade val="8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1">
        <a:tint val="50000"/>
        <a:alpha val="4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1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data1.xml><?xml version="1.0" encoding="utf-8"?>
<dgm:dataModel xmlns:dgm="http://schemas.openxmlformats.org/drawingml/2006/diagram" xmlns:a="http://schemas.openxmlformats.org/drawingml/2006/main">
  <dgm:ptLst>
    <dgm:pt modelId="{001AD672-A653-A648-8E4D-A1ED1B106E94}" type="doc">
      <dgm:prSet loTypeId="urn:microsoft.com/office/officeart/2005/8/layout/hierarchy2" loCatId="hierarchy" qsTypeId="urn:microsoft.com/office/officeart/2005/8/quickstyle/simple4" qsCatId="simple" csTypeId="urn:microsoft.com/office/officeart/2005/8/colors/accent1_2" csCatId="accent1" phldr="1"/>
      <dgm:spPr/>
      <dgm:t>
        <a:bodyPr/>
        <a:lstStyle/>
        <a:p>
          <a:endParaRPr lang="en-US"/>
        </a:p>
      </dgm:t>
    </dgm:pt>
    <dgm:pt modelId="{A84F0671-ADB6-F04D-9264-070A0CBC3306}">
      <dgm:prSet phldrT="[Text]"/>
      <dgm:spPr/>
      <dgm:t>
        <a:bodyPr/>
        <a:lstStyle/>
        <a:p>
          <a:r>
            <a:rPr lang="en-US"/>
            <a:t>shirts</a:t>
          </a:r>
        </a:p>
      </dgm:t>
    </dgm:pt>
    <dgm:pt modelId="{C0328A2A-4C7C-CB4F-A8CA-BE36E9D7A3DD}" type="parTrans" cxnId="{0E6077C6-D5AD-7F47-95F4-2C9FD7854E75}">
      <dgm:prSet/>
      <dgm:spPr/>
      <dgm:t>
        <a:bodyPr/>
        <a:lstStyle/>
        <a:p>
          <a:endParaRPr lang="en-US"/>
        </a:p>
      </dgm:t>
    </dgm:pt>
    <dgm:pt modelId="{57047565-16E4-6F40-BDE7-16DB2C39D133}" type="sibTrans" cxnId="{0E6077C6-D5AD-7F47-95F4-2C9FD7854E75}">
      <dgm:prSet/>
      <dgm:spPr/>
      <dgm:t>
        <a:bodyPr/>
        <a:lstStyle/>
        <a:p>
          <a:endParaRPr lang="en-US"/>
        </a:p>
      </dgm:t>
    </dgm:pt>
    <dgm:pt modelId="{85CE9C11-F3CA-6141-A938-0E6597F94E98}">
      <dgm:prSet phldrT="[Text]"/>
      <dgm:spPr/>
      <dgm:t>
        <a:bodyPr/>
        <a:lstStyle/>
        <a:p>
          <a:r>
            <a:rPr lang="en-US"/>
            <a:t>p(Aloha Shirt) = 75%</a:t>
          </a:r>
        </a:p>
      </dgm:t>
    </dgm:pt>
    <dgm:pt modelId="{BD9E0922-C396-AB4B-862D-F025A0003EC7}" type="parTrans" cxnId="{5485B82D-C532-5944-9C9D-BD6EC24829AA}">
      <dgm:prSet/>
      <dgm:spPr/>
      <dgm:t>
        <a:bodyPr/>
        <a:lstStyle/>
        <a:p>
          <a:endParaRPr lang="en-US"/>
        </a:p>
      </dgm:t>
    </dgm:pt>
    <dgm:pt modelId="{9CA867B8-D440-1045-A6D2-5DE22AA4762A}" type="sibTrans" cxnId="{5485B82D-C532-5944-9C9D-BD6EC24829AA}">
      <dgm:prSet/>
      <dgm:spPr/>
      <dgm:t>
        <a:bodyPr/>
        <a:lstStyle/>
        <a:p>
          <a:endParaRPr lang="en-US"/>
        </a:p>
      </dgm:t>
    </dgm:pt>
    <dgm:pt modelId="{4B6BD209-4546-FF47-B7F6-C1209AFEBF3F}">
      <dgm:prSet phldrT="[Text]"/>
      <dgm:spPr/>
      <dgm:t>
        <a:bodyPr/>
        <a:lstStyle/>
        <a:p>
          <a:r>
            <a:rPr lang="en-US"/>
            <a:t>p(Exec|Aloha Shirt) = 5%</a:t>
          </a:r>
        </a:p>
      </dgm:t>
    </dgm:pt>
    <dgm:pt modelId="{81890806-E5D1-484C-B2B9-9F144F13B09E}" type="parTrans" cxnId="{AAB4219C-9EF1-CD47-95E2-3F1C87BA3686}">
      <dgm:prSet/>
      <dgm:spPr/>
      <dgm:t>
        <a:bodyPr/>
        <a:lstStyle/>
        <a:p>
          <a:endParaRPr lang="en-US"/>
        </a:p>
      </dgm:t>
    </dgm:pt>
    <dgm:pt modelId="{9BE8A8E7-9F0F-E74B-9BB8-C57E639EDD69}" type="sibTrans" cxnId="{AAB4219C-9EF1-CD47-95E2-3F1C87BA3686}">
      <dgm:prSet/>
      <dgm:spPr/>
      <dgm:t>
        <a:bodyPr/>
        <a:lstStyle/>
        <a:p>
          <a:endParaRPr lang="en-US"/>
        </a:p>
      </dgm:t>
    </dgm:pt>
    <dgm:pt modelId="{48BA1739-7A6C-6B4F-8184-4865B6658366}">
      <dgm:prSet phldrT="[Text]"/>
      <dgm:spPr/>
      <dgm:t>
        <a:bodyPr/>
        <a:lstStyle/>
        <a:p>
          <a:r>
            <a:rPr lang="en-US"/>
            <a:t>p(Non Exec|Aloha Shirt) = 95%</a:t>
          </a:r>
        </a:p>
      </dgm:t>
    </dgm:pt>
    <dgm:pt modelId="{6A16C8E8-A1A1-2742-AD13-50EF96D12755}" type="parTrans" cxnId="{3E3143B8-0473-6746-BF49-28EF3B911295}">
      <dgm:prSet/>
      <dgm:spPr/>
      <dgm:t>
        <a:bodyPr/>
        <a:lstStyle/>
        <a:p>
          <a:endParaRPr lang="en-US"/>
        </a:p>
      </dgm:t>
    </dgm:pt>
    <dgm:pt modelId="{7B0E6F53-14BC-9B43-B5A5-F4BBA9A08C34}" type="sibTrans" cxnId="{3E3143B8-0473-6746-BF49-28EF3B911295}">
      <dgm:prSet/>
      <dgm:spPr/>
      <dgm:t>
        <a:bodyPr/>
        <a:lstStyle/>
        <a:p>
          <a:endParaRPr lang="en-US"/>
        </a:p>
      </dgm:t>
    </dgm:pt>
    <dgm:pt modelId="{C6F052C6-7833-6A4C-9DB2-CBA1AE3EE98B}">
      <dgm:prSet phldrT="[Text]"/>
      <dgm:spPr/>
      <dgm:t>
        <a:bodyPr/>
        <a:lstStyle/>
        <a:p>
          <a:r>
            <a:rPr lang="en-US"/>
            <a:t>p(Not Aloha Shirt) = 25%</a:t>
          </a:r>
        </a:p>
      </dgm:t>
    </dgm:pt>
    <dgm:pt modelId="{C257743B-94F6-684E-804A-DD206551707D}" type="parTrans" cxnId="{863A4EF4-C037-ED4D-BC58-9F063F2EDF94}">
      <dgm:prSet/>
      <dgm:spPr/>
      <dgm:t>
        <a:bodyPr/>
        <a:lstStyle/>
        <a:p>
          <a:endParaRPr lang="en-US"/>
        </a:p>
      </dgm:t>
    </dgm:pt>
    <dgm:pt modelId="{94B51644-BB77-5248-8ADC-E869B1027E5E}" type="sibTrans" cxnId="{863A4EF4-C037-ED4D-BC58-9F063F2EDF94}">
      <dgm:prSet/>
      <dgm:spPr/>
      <dgm:t>
        <a:bodyPr/>
        <a:lstStyle/>
        <a:p>
          <a:endParaRPr lang="en-US"/>
        </a:p>
      </dgm:t>
    </dgm:pt>
    <dgm:pt modelId="{DAD2F6F6-ADFA-2E41-B599-5AEB67DF663C}">
      <dgm:prSet phldrT="[Text]"/>
      <dgm:spPr/>
      <dgm:t>
        <a:bodyPr/>
        <a:lstStyle/>
        <a:p>
          <a:r>
            <a:rPr lang="en-US"/>
            <a:t>p(Exec|Not Aloha Shirt) = 20%</a:t>
          </a:r>
        </a:p>
      </dgm:t>
    </dgm:pt>
    <dgm:pt modelId="{E7DE698D-809F-5E42-A6D7-F28D14C1AE95}" type="parTrans" cxnId="{2BDF7CEF-C68B-524D-A9FB-7B101A52FE31}">
      <dgm:prSet/>
      <dgm:spPr/>
      <dgm:t>
        <a:bodyPr/>
        <a:lstStyle/>
        <a:p>
          <a:endParaRPr lang="en-US"/>
        </a:p>
      </dgm:t>
    </dgm:pt>
    <dgm:pt modelId="{16FF755D-1D35-9D42-8FD6-BFF7DFB888AD}" type="sibTrans" cxnId="{2BDF7CEF-C68B-524D-A9FB-7B101A52FE31}">
      <dgm:prSet/>
      <dgm:spPr/>
      <dgm:t>
        <a:bodyPr/>
        <a:lstStyle/>
        <a:p>
          <a:endParaRPr lang="en-US"/>
        </a:p>
      </dgm:t>
    </dgm:pt>
    <dgm:pt modelId="{C76F31F4-5D39-F04C-87DE-C732CE1DA265}">
      <dgm:prSet/>
      <dgm:spPr/>
      <dgm:t>
        <a:bodyPr/>
        <a:lstStyle/>
        <a:p>
          <a:r>
            <a:rPr lang="en-US"/>
            <a:t>p(Non Exec|Not Aloha Shirt) = 80%</a:t>
          </a:r>
        </a:p>
      </dgm:t>
    </dgm:pt>
    <dgm:pt modelId="{50B619AC-9EB0-FE43-AF62-3FA2DA330C90}" type="parTrans" cxnId="{525B9279-CF3F-BE42-8A97-14A02F5F9E95}">
      <dgm:prSet/>
      <dgm:spPr/>
      <dgm:t>
        <a:bodyPr/>
        <a:lstStyle/>
        <a:p>
          <a:endParaRPr lang="en-US"/>
        </a:p>
      </dgm:t>
    </dgm:pt>
    <dgm:pt modelId="{2C8386A3-3868-834A-B609-694081DF51B6}" type="sibTrans" cxnId="{525B9279-CF3F-BE42-8A97-14A02F5F9E95}">
      <dgm:prSet/>
      <dgm:spPr/>
      <dgm:t>
        <a:bodyPr/>
        <a:lstStyle/>
        <a:p>
          <a:endParaRPr lang="en-US"/>
        </a:p>
      </dgm:t>
    </dgm:pt>
    <dgm:pt modelId="{9CCD3B67-F956-9E4B-AFC4-319C8C0EDF86}" type="pres">
      <dgm:prSet presAssocID="{001AD672-A653-A648-8E4D-A1ED1B106E94}" presName="diagram" presStyleCnt="0">
        <dgm:presLayoutVars>
          <dgm:chPref val="1"/>
          <dgm:dir/>
          <dgm:animOne val="branch"/>
          <dgm:animLvl val="lvl"/>
          <dgm:resizeHandles val="exact"/>
        </dgm:presLayoutVars>
      </dgm:prSet>
      <dgm:spPr/>
    </dgm:pt>
    <dgm:pt modelId="{DFCCC1A9-4D80-4B44-8C33-F94F20AC1878}" type="pres">
      <dgm:prSet presAssocID="{A84F0671-ADB6-F04D-9264-070A0CBC3306}" presName="root1" presStyleCnt="0"/>
      <dgm:spPr/>
    </dgm:pt>
    <dgm:pt modelId="{0E9594AA-A45B-A748-A227-6AB5A828349D}" type="pres">
      <dgm:prSet presAssocID="{A84F0671-ADB6-F04D-9264-070A0CBC3306}" presName="LevelOneTextNode" presStyleLbl="node0" presStyleIdx="0" presStyleCnt="1" custLinFactX="-2372" custLinFactNeighborX="-100000">
        <dgm:presLayoutVars>
          <dgm:chPref val="3"/>
        </dgm:presLayoutVars>
      </dgm:prSet>
      <dgm:spPr/>
    </dgm:pt>
    <dgm:pt modelId="{2B85CE92-3A4C-064F-A1C1-2989AE17D999}" type="pres">
      <dgm:prSet presAssocID="{A84F0671-ADB6-F04D-9264-070A0CBC3306}" presName="level2hierChild" presStyleCnt="0"/>
      <dgm:spPr/>
    </dgm:pt>
    <dgm:pt modelId="{9C4B9C3D-0055-5B49-9882-168402FA6AEC}" type="pres">
      <dgm:prSet presAssocID="{BD9E0922-C396-AB4B-862D-F025A0003EC7}" presName="conn2-1" presStyleLbl="parChTrans1D2" presStyleIdx="0" presStyleCnt="2"/>
      <dgm:spPr/>
    </dgm:pt>
    <dgm:pt modelId="{24FC82C0-5FCA-8745-9FEF-F33660A77C29}" type="pres">
      <dgm:prSet presAssocID="{BD9E0922-C396-AB4B-862D-F025A0003EC7}" presName="connTx" presStyleLbl="parChTrans1D2" presStyleIdx="0" presStyleCnt="2"/>
      <dgm:spPr/>
    </dgm:pt>
    <dgm:pt modelId="{9B74C7B5-5FE8-BA47-BF81-1E734FCDA934}" type="pres">
      <dgm:prSet presAssocID="{85CE9C11-F3CA-6141-A938-0E6597F94E98}" presName="root2" presStyleCnt="0"/>
      <dgm:spPr/>
    </dgm:pt>
    <dgm:pt modelId="{A2E2D6C9-6360-B74D-B301-2F2201D56F03}" type="pres">
      <dgm:prSet presAssocID="{85CE9C11-F3CA-6141-A938-0E6597F94E98}" presName="LevelTwoTextNode" presStyleLbl="node2" presStyleIdx="0" presStyleCnt="2" custLinFactNeighborX="-1316">
        <dgm:presLayoutVars>
          <dgm:chPref val="3"/>
        </dgm:presLayoutVars>
      </dgm:prSet>
      <dgm:spPr/>
    </dgm:pt>
    <dgm:pt modelId="{DDF84523-C529-0844-BD67-378690106334}" type="pres">
      <dgm:prSet presAssocID="{85CE9C11-F3CA-6141-A938-0E6597F94E98}" presName="level3hierChild" presStyleCnt="0"/>
      <dgm:spPr/>
    </dgm:pt>
    <dgm:pt modelId="{84F87E56-3CEE-964D-B3F4-2BC140230C55}" type="pres">
      <dgm:prSet presAssocID="{81890806-E5D1-484C-B2B9-9F144F13B09E}" presName="conn2-1" presStyleLbl="parChTrans1D3" presStyleIdx="0" presStyleCnt="4"/>
      <dgm:spPr/>
    </dgm:pt>
    <dgm:pt modelId="{0C63B15D-61A1-B149-9412-8C0A857CC22D}" type="pres">
      <dgm:prSet presAssocID="{81890806-E5D1-484C-B2B9-9F144F13B09E}" presName="connTx" presStyleLbl="parChTrans1D3" presStyleIdx="0" presStyleCnt="4"/>
      <dgm:spPr/>
    </dgm:pt>
    <dgm:pt modelId="{9CF0F53E-F8D0-2949-B96E-0F263641B7DC}" type="pres">
      <dgm:prSet presAssocID="{4B6BD209-4546-FF47-B7F6-C1209AFEBF3F}" presName="root2" presStyleCnt="0"/>
      <dgm:spPr/>
    </dgm:pt>
    <dgm:pt modelId="{804C59E8-7179-CD46-8AB4-99DA513E2FB2}" type="pres">
      <dgm:prSet presAssocID="{4B6BD209-4546-FF47-B7F6-C1209AFEBF3F}" presName="LevelTwoTextNode" presStyleLbl="node3" presStyleIdx="0" presStyleCnt="4" custLinFactNeighborX="6530">
        <dgm:presLayoutVars>
          <dgm:chPref val="3"/>
        </dgm:presLayoutVars>
      </dgm:prSet>
      <dgm:spPr/>
    </dgm:pt>
    <dgm:pt modelId="{1A74A069-E047-C14A-9550-78DC2CCFAF47}" type="pres">
      <dgm:prSet presAssocID="{4B6BD209-4546-FF47-B7F6-C1209AFEBF3F}" presName="level3hierChild" presStyleCnt="0"/>
      <dgm:spPr/>
    </dgm:pt>
    <dgm:pt modelId="{12920B52-C6D8-0842-955E-EBE6152FAD8E}" type="pres">
      <dgm:prSet presAssocID="{6A16C8E8-A1A1-2742-AD13-50EF96D12755}" presName="conn2-1" presStyleLbl="parChTrans1D3" presStyleIdx="1" presStyleCnt="4"/>
      <dgm:spPr/>
    </dgm:pt>
    <dgm:pt modelId="{70C3568E-50C8-FB4E-8833-A1F48F6283BA}" type="pres">
      <dgm:prSet presAssocID="{6A16C8E8-A1A1-2742-AD13-50EF96D12755}" presName="connTx" presStyleLbl="parChTrans1D3" presStyleIdx="1" presStyleCnt="4"/>
      <dgm:spPr/>
    </dgm:pt>
    <dgm:pt modelId="{135054E2-4501-D643-B0AA-41C19BA9BF3B}" type="pres">
      <dgm:prSet presAssocID="{48BA1739-7A6C-6B4F-8184-4865B6658366}" presName="root2" presStyleCnt="0"/>
      <dgm:spPr/>
    </dgm:pt>
    <dgm:pt modelId="{545769B3-C3E6-2C41-ADC0-26135B96AB7C}" type="pres">
      <dgm:prSet presAssocID="{48BA1739-7A6C-6B4F-8184-4865B6658366}" presName="LevelTwoTextNode" presStyleLbl="node3" presStyleIdx="1" presStyleCnt="4" custLinFactNeighborX="6530">
        <dgm:presLayoutVars>
          <dgm:chPref val="3"/>
        </dgm:presLayoutVars>
      </dgm:prSet>
      <dgm:spPr/>
    </dgm:pt>
    <dgm:pt modelId="{238BA60A-FABC-5747-A26A-EC08282FB767}" type="pres">
      <dgm:prSet presAssocID="{48BA1739-7A6C-6B4F-8184-4865B6658366}" presName="level3hierChild" presStyleCnt="0"/>
      <dgm:spPr/>
    </dgm:pt>
    <dgm:pt modelId="{FB71C1FB-11D1-B049-AD67-A1DCC5AFE582}" type="pres">
      <dgm:prSet presAssocID="{C257743B-94F6-684E-804A-DD206551707D}" presName="conn2-1" presStyleLbl="parChTrans1D2" presStyleIdx="1" presStyleCnt="2"/>
      <dgm:spPr/>
    </dgm:pt>
    <dgm:pt modelId="{F2B549CF-D2E4-C843-BC8B-29661AE7CA9E}" type="pres">
      <dgm:prSet presAssocID="{C257743B-94F6-684E-804A-DD206551707D}" presName="connTx" presStyleLbl="parChTrans1D2" presStyleIdx="1" presStyleCnt="2"/>
      <dgm:spPr/>
    </dgm:pt>
    <dgm:pt modelId="{21A9C218-3C6A-624F-BE93-083EB678D3C4}" type="pres">
      <dgm:prSet presAssocID="{C6F052C6-7833-6A4C-9DB2-CBA1AE3EE98B}" presName="root2" presStyleCnt="0"/>
      <dgm:spPr/>
    </dgm:pt>
    <dgm:pt modelId="{35F8EC0E-7971-FC46-814A-E1C5B9A6A11C}" type="pres">
      <dgm:prSet presAssocID="{C6F052C6-7833-6A4C-9DB2-CBA1AE3EE98B}" presName="LevelTwoTextNode" presStyleLbl="node2" presStyleIdx="1" presStyleCnt="2" custLinFactNeighborX="-1316">
        <dgm:presLayoutVars>
          <dgm:chPref val="3"/>
        </dgm:presLayoutVars>
      </dgm:prSet>
      <dgm:spPr/>
    </dgm:pt>
    <dgm:pt modelId="{CDE1DFF2-C63C-594D-A3E1-39D4E535461B}" type="pres">
      <dgm:prSet presAssocID="{C6F052C6-7833-6A4C-9DB2-CBA1AE3EE98B}" presName="level3hierChild" presStyleCnt="0"/>
      <dgm:spPr/>
    </dgm:pt>
    <dgm:pt modelId="{DB3767A1-2F28-5144-AD37-00C347AE717C}" type="pres">
      <dgm:prSet presAssocID="{E7DE698D-809F-5E42-A6D7-F28D14C1AE95}" presName="conn2-1" presStyleLbl="parChTrans1D3" presStyleIdx="2" presStyleCnt="4"/>
      <dgm:spPr/>
    </dgm:pt>
    <dgm:pt modelId="{440AB0A1-33CC-E24C-BF60-2EF8B42FA335}" type="pres">
      <dgm:prSet presAssocID="{E7DE698D-809F-5E42-A6D7-F28D14C1AE95}" presName="connTx" presStyleLbl="parChTrans1D3" presStyleIdx="2" presStyleCnt="4"/>
      <dgm:spPr/>
    </dgm:pt>
    <dgm:pt modelId="{E0D54971-F059-BF4F-BEB6-46A22D5A0F04}" type="pres">
      <dgm:prSet presAssocID="{DAD2F6F6-ADFA-2E41-B599-5AEB67DF663C}" presName="root2" presStyleCnt="0"/>
      <dgm:spPr/>
    </dgm:pt>
    <dgm:pt modelId="{EAEAF6AE-7094-8B43-8301-40A20B0119C5}" type="pres">
      <dgm:prSet presAssocID="{DAD2F6F6-ADFA-2E41-B599-5AEB67DF663C}" presName="LevelTwoTextNode" presStyleLbl="node3" presStyleIdx="2" presStyleCnt="4" custLinFactNeighborX="6530">
        <dgm:presLayoutVars>
          <dgm:chPref val="3"/>
        </dgm:presLayoutVars>
      </dgm:prSet>
      <dgm:spPr/>
    </dgm:pt>
    <dgm:pt modelId="{07EABB33-D2C1-1643-8D00-77F251FB9DD3}" type="pres">
      <dgm:prSet presAssocID="{DAD2F6F6-ADFA-2E41-B599-5AEB67DF663C}" presName="level3hierChild" presStyleCnt="0"/>
      <dgm:spPr/>
    </dgm:pt>
    <dgm:pt modelId="{815E2A28-E190-F449-92D8-A9B5C2E1E021}" type="pres">
      <dgm:prSet presAssocID="{50B619AC-9EB0-FE43-AF62-3FA2DA330C90}" presName="conn2-1" presStyleLbl="parChTrans1D3" presStyleIdx="3" presStyleCnt="4"/>
      <dgm:spPr/>
    </dgm:pt>
    <dgm:pt modelId="{EE105613-CF3E-C94E-943D-EF52586F2F01}" type="pres">
      <dgm:prSet presAssocID="{50B619AC-9EB0-FE43-AF62-3FA2DA330C90}" presName="connTx" presStyleLbl="parChTrans1D3" presStyleIdx="3" presStyleCnt="4"/>
      <dgm:spPr/>
    </dgm:pt>
    <dgm:pt modelId="{F052A5D0-6AC3-2949-83F5-707E59344F8B}" type="pres">
      <dgm:prSet presAssocID="{C76F31F4-5D39-F04C-87DE-C732CE1DA265}" presName="root2" presStyleCnt="0"/>
      <dgm:spPr/>
    </dgm:pt>
    <dgm:pt modelId="{8E98F26D-440A-7A4C-83E1-F3780248B4BB}" type="pres">
      <dgm:prSet presAssocID="{C76F31F4-5D39-F04C-87DE-C732CE1DA265}" presName="LevelTwoTextNode" presStyleLbl="node3" presStyleIdx="3" presStyleCnt="4" custLinFactNeighborX="6530">
        <dgm:presLayoutVars>
          <dgm:chPref val="3"/>
        </dgm:presLayoutVars>
      </dgm:prSet>
      <dgm:spPr/>
    </dgm:pt>
    <dgm:pt modelId="{7A489B9F-7425-A24A-AE9C-B09834FAD934}" type="pres">
      <dgm:prSet presAssocID="{C76F31F4-5D39-F04C-87DE-C732CE1DA265}" presName="level3hierChild" presStyleCnt="0"/>
      <dgm:spPr/>
    </dgm:pt>
  </dgm:ptLst>
  <dgm:cxnLst>
    <dgm:cxn modelId="{00E0C600-96C0-4F40-AF4B-B058AFE4FEB1}" type="presOf" srcId="{C257743B-94F6-684E-804A-DD206551707D}" destId="{F2B549CF-D2E4-C843-BC8B-29661AE7CA9E}" srcOrd="1" destOrd="0" presId="urn:microsoft.com/office/officeart/2005/8/layout/hierarchy2"/>
    <dgm:cxn modelId="{FA8F5101-E982-F444-967A-A14FA69CF9E0}" type="presOf" srcId="{C257743B-94F6-684E-804A-DD206551707D}" destId="{FB71C1FB-11D1-B049-AD67-A1DCC5AFE582}" srcOrd="0" destOrd="0" presId="urn:microsoft.com/office/officeart/2005/8/layout/hierarchy2"/>
    <dgm:cxn modelId="{C7765F19-C780-A242-B87F-0C0E3CFEDB05}" type="presOf" srcId="{4B6BD209-4546-FF47-B7F6-C1209AFEBF3F}" destId="{804C59E8-7179-CD46-8AB4-99DA513E2FB2}" srcOrd="0" destOrd="0" presId="urn:microsoft.com/office/officeart/2005/8/layout/hierarchy2"/>
    <dgm:cxn modelId="{DFA2B029-40B3-8B4E-A983-43AFBB5F49E4}" type="presOf" srcId="{E7DE698D-809F-5E42-A6D7-F28D14C1AE95}" destId="{440AB0A1-33CC-E24C-BF60-2EF8B42FA335}" srcOrd="1" destOrd="0" presId="urn:microsoft.com/office/officeart/2005/8/layout/hierarchy2"/>
    <dgm:cxn modelId="{5485B82D-C532-5944-9C9D-BD6EC24829AA}" srcId="{A84F0671-ADB6-F04D-9264-070A0CBC3306}" destId="{85CE9C11-F3CA-6141-A938-0E6597F94E98}" srcOrd="0" destOrd="0" parTransId="{BD9E0922-C396-AB4B-862D-F025A0003EC7}" sibTransId="{9CA867B8-D440-1045-A6D2-5DE22AA4762A}"/>
    <dgm:cxn modelId="{D8990442-625B-3444-8D46-C227265A787D}" type="presOf" srcId="{81890806-E5D1-484C-B2B9-9F144F13B09E}" destId="{84F87E56-3CEE-964D-B3F4-2BC140230C55}" srcOrd="0" destOrd="0" presId="urn:microsoft.com/office/officeart/2005/8/layout/hierarchy2"/>
    <dgm:cxn modelId="{C6479B46-BD62-5A4A-861E-2283E7643193}" type="presOf" srcId="{BD9E0922-C396-AB4B-862D-F025A0003EC7}" destId="{24FC82C0-5FCA-8745-9FEF-F33660A77C29}" srcOrd="1" destOrd="0" presId="urn:microsoft.com/office/officeart/2005/8/layout/hierarchy2"/>
    <dgm:cxn modelId="{DEC1AD53-9586-2049-AB45-07EDEDDA0A3F}" type="presOf" srcId="{50B619AC-9EB0-FE43-AF62-3FA2DA330C90}" destId="{815E2A28-E190-F449-92D8-A9B5C2E1E021}" srcOrd="0" destOrd="0" presId="urn:microsoft.com/office/officeart/2005/8/layout/hierarchy2"/>
    <dgm:cxn modelId="{90D88F72-0125-E644-8F93-ED526C6B9D27}" type="presOf" srcId="{BD9E0922-C396-AB4B-862D-F025A0003EC7}" destId="{9C4B9C3D-0055-5B49-9882-168402FA6AEC}" srcOrd="0" destOrd="0" presId="urn:microsoft.com/office/officeart/2005/8/layout/hierarchy2"/>
    <dgm:cxn modelId="{525B9279-CF3F-BE42-8A97-14A02F5F9E95}" srcId="{C6F052C6-7833-6A4C-9DB2-CBA1AE3EE98B}" destId="{C76F31F4-5D39-F04C-87DE-C732CE1DA265}" srcOrd="1" destOrd="0" parTransId="{50B619AC-9EB0-FE43-AF62-3FA2DA330C90}" sibTransId="{2C8386A3-3868-834A-B609-694081DF51B6}"/>
    <dgm:cxn modelId="{0F439C97-6205-5445-B8D8-D2192243AC8C}" type="presOf" srcId="{85CE9C11-F3CA-6141-A938-0E6597F94E98}" destId="{A2E2D6C9-6360-B74D-B301-2F2201D56F03}" srcOrd="0" destOrd="0" presId="urn:microsoft.com/office/officeart/2005/8/layout/hierarchy2"/>
    <dgm:cxn modelId="{AAB4219C-9EF1-CD47-95E2-3F1C87BA3686}" srcId="{85CE9C11-F3CA-6141-A938-0E6597F94E98}" destId="{4B6BD209-4546-FF47-B7F6-C1209AFEBF3F}" srcOrd="0" destOrd="0" parTransId="{81890806-E5D1-484C-B2B9-9F144F13B09E}" sibTransId="{9BE8A8E7-9F0F-E74B-9BB8-C57E639EDD69}"/>
    <dgm:cxn modelId="{C32793A0-4064-C04F-95E7-4D739D38BC29}" type="presOf" srcId="{6A16C8E8-A1A1-2742-AD13-50EF96D12755}" destId="{70C3568E-50C8-FB4E-8833-A1F48F6283BA}" srcOrd="1" destOrd="0" presId="urn:microsoft.com/office/officeart/2005/8/layout/hierarchy2"/>
    <dgm:cxn modelId="{B2F376A7-3666-5244-A7FD-3861EDD901BF}" type="presOf" srcId="{DAD2F6F6-ADFA-2E41-B599-5AEB67DF663C}" destId="{EAEAF6AE-7094-8B43-8301-40A20B0119C5}" srcOrd="0" destOrd="0" presId="urn:microsoft.com/office/officeart/2005/8/layout/hierarchy2"/>
    <dgm:cxn modelId="{DB9FB7AD-647D-7445-80DE-EE7643C8F60A}" type="presOf" srcId="{C6F052C6-7833-6A4C-9DB2-CBA1AE3EE98B}" destId="{35F8EC0E-7971-FC46-814A-E1C5B9A6A11C}" srcOrd="0" destOrd="0" presId="urn:microsoft.com/office/officeart/2005/8/layout/hierarchy2"/>
    <dgm:cxn modelId="{0B1AEEB3-070B-6540-B968-6C5FFBB7F9BD}" type="presOf" srcId="{48BA1739-7A6C-6B4F-8184-4865B6658366}" destId="{545769B3-C3E6-2C41-ADC0-26135B96AB7C}" srcOrd="0" destOrd="0" presId="urn:microsoft.com/office/officeart/2005/8/layout/hierarchy2"/>
    <dgm:cxn modelId="{3E3143B8-0473-6746-BF49-28EF3B911295}" srcId="{85CE9C11-F3CA-6141-A938-0E6597F94E98}" destId="{48BA1739-7A6C-6B4F-8184-4865B6658366}" srcOrd="1" destOrd="0" parTransId="{6A16C8E8-A1A1-2742-AD13-50EF96D12755}" sibTransId="{7B0E6F53-14BC-9B43-B5A5-F4BBA9A08C34}"/>
    <dgm:cxn modelId="{0E6077C6-D5AD-7F47-95F4-2C9FD7854E75}" srcId="{001AD672-A653-A648-8E4D-A1ED1B106E94}" destId="{A84F0671-ADB6-F04D-9264-070A0CBC3306}" srcOrd="0" destOrd="0" parTransId="{C0328A2A-4C7C-CB4F-A8CA-BE36E9D7A3DD}" sibTransId="{57047565-16E4-6F40-BDE7-16DB2C39D133}"/>
    <dgm:cxn modelId="{946F88C7-CFAE-EB48-9110-9F154DDFA245}" type="presOf" srcId="{E7DE698D-809F-5E42-A6D7-F28D14C1AE95}" destId="{DB3767A1-2F28-5144-AD37-00C347AE717C}" srcOrd="0" destOrd="0" presId="urn:microsoft.com/office/officeart/2005/8/layout/hierarchy2"/>
    <dgm:cxn modelId="{BC1BE3CA-F453-294C-8B62-8645BA7D30DC}" type="presOf" srcId="{A84F0671-ADB6-F04D-9264-070A0CBC3306}" destId="{0E9594AA-A45B-A748-A227-6AB5A828349D}" srcOrd="0" destOrd="0" presId="urn:microsoft.com/office/officeart/2005/8/layout/hierarchy2"/>
    <dgm:cxn modelId="{E0E3D0E5-13E6-0440-9A03-9075EF7D3D12}" type="presOf" srcId="{50B619AC-9EB0-FE43-AF62-3FA2DA330C90}" destId="{EE105613-CF3E-C94E-943D-EF52586F2F01}" srcOrd="1" destOrd="0" presId="urn:microsoft.com/office/officeart/2005/8/layout/hierarchy2"/>
    <dgm:cxn modelId="{FBDC88EA-D9BF-F44C-A638-BC0A2A2D53C6}" type="presOf" srcId="{81890806-E5D1-484C-B2B9-9F144F13B09E}" destId="{0C63B15D-61A1-B149-9412-8C0A857CC22D}" srcOrd="1" destOrd="0" presId="urn:microsoft.com/office/officeart/2005/8/layout/hierarchy2"/>
    <dgm:cxn modelId="{2BDF7CEF-C68B-524D-A9FB-7B101A52FE31}" srcId="{C6F052C6-7833-6A4C-9DB2-CBA1AE3EE98B}" destId="{DAD2F6F6-ADFA-2E41-B599-5AEB67DF663C}" srcOrd="0" destOrd="0" parTransId="{E7DE698D-809F-5E42-A6D7-F28D14C1AE95}" sibTransId="{16FF755D-1D35-9D42-8FD6-BFF7DFB888AD}"/>
    <dgm:cxn modelId="{2D1425F3-7012-6041-9B3B-0002E2300F75}" type="presOf" srcId="{C76F31F4-5D39-F04C-87DE-C732CE1DA265}" destId="{8E98F26D-440A-7A4C-83E1-F3780248B4BB}" srcOrd="0" destOrd="0" presId="urn:microsoft.com/office/officeart/2005/8/layout/hierarchy2"/>
    <dgm:cxn modelId="{B9F8F8F3-BA88-A14F-9BFB-93687BADFD37}" type="presOf" srcId="{001AD672-A653-A648-8E4D-A1ED1B106E94}" destId="{9CCD3B67-F956-9E4B-AFC4-319C8C0EDF86}" srcOrd="0" destOrd="0" presId="urn:microsoft.com/office/officeart/2005/8/layout/hierarchy2"/>
    <dgm:cxn modelId="{863A4EF4-C037-ED4D-BC58-9F063F2EDF94}" srcId="{A84F0671-ADB6-F04D-9264-070A0CBC3306}" destId="{C6F052C6-7833-6A4C-9DB2-CBA1AE3EE98B}" srcOrd="1" destOrd="0" parTransId="{C257743B-94F6-684E-804A-DD206551707D}" sibTransId="{94B51644-BB77-5248-8ADC-E869B1027E5E}"/>
    <dgm:cxn modelId="{2B6312F6-4CD4-D745-842E-BF3F9DE2A297}" type="presOf" srcId="{6A16C8E8-A1A1-2742-AD13-50EF96D12755}" destId="{12920B52-C6D8-0842-955E-EBE6152FAD8E}" srcOrd="0" destOrd="0" presId="urn:microsoft.com/office/officeart/2005/8/layout/hierarchy2"/>
    <dgm:cxn modelId="{1A731E69-F8AC-A546-B7F2-45CCAA325D3D}" type="presParOf" srcId="{9CCD3B67-F956-9E4B-AFC4-319C8C0EDF86}" destId="{DFCCC1A9-4D80-4B44-8C33-F94F20AC1878}" srcOrd="0" destOrd="0" presId="urn:microsoft.com/office/officeart/2005/8/layout/hierarchy2"/>
    <dgm:cxn modelId="{5D873E9D-0262-7843-AD13-1FCEAF849C2D}" type="presParOf" srcId="{DFCCC1A9-4D80-4B44-8C33-F94F20AC1878}" destId="{0E9594AA-A45B-A748-A227-6AB5A828349D}" srcOrd="0" destOrd="0" presId="urn:microsoft.com/office/officeart/2005/8/layout/hierarchy2"/>
    <dgm:cxn modelId="{C2442D51-73A2-0B40-BFFA-38756CBB7D0C}" type="presParOf" srcId="{DFCCC1A9-4D80-4B44-8C33-F94F20AC1878}" destId="{2B85CE92-3A4C-064F-A1C1-2989AE17D999}" srcOrd="1" destOrd="0" presId="urn:microsoft.com/office/officeart/2005/8/layout/hierarchy2"/>
    <dgm:cxn modelId="{CBB7AFE3-DADD-E249-9BA7-9B2804509CAF}" type="presParOf" srcId="{2B85CE92-3A4C-064F-A1C1-2989AE17D999}" destId="{9C4B9C3D-0055-5B49-9882-168402FA6AEC}" srcOrd="0" destOrd="0" presId="urn:microsoft.com/office/officeart/2005/8/layout/hierarchy2"/>
    <dgm:cxn modelId="{39B95DCF-58C7-3A49-9E38-4AEAFC3C0F0A}" type="presParOf" srcId="{9C4B9C3D-0055-5B49-9882-168402FA6AEC}" destId="{24FC82C0-5FCA-8745-9FEF-F33660A77C29}" srcOrd="0" destOrd="0" presId="urn:microsoft.com/office/officeart/2005/8/layout/hierarchy2"/>
    <dgm:cxn modelId="{DC9A301D-EC25-A549-B546-E844920821B0}" type="presParOf" srcId="{2B85CE92-3A4C-064F-A1C1-2989AE17D999}" destId="{9B74C7B5-5FE8-BA47-BF81-1E734FCDA934}" srcOrd="1" destOrd="0" presId="urn:microsoft.com/office/officeart/2005/8/layout/hierarchy2"/>
    <dgm:cxn modelId="{08CA19B7-5FB8-A74C-8FF4-7EA70D5EA20E}" type="presParOf" srcId="{9B74C7B5-5FE8-BA47-BF81-1E734FCDA934}" destId="{A2E2D6C9-6360-B74D-B301-2F2201D56F03}" srcOrd="0" destOrd="0" presId="urn:microsoft.com/office/officeart/2005/8/layout/hierarchy2"/>
    <dgm:cxn modelId="{F5BA3C0A-E8AA-4247-9BB0-AEC85D612EB1}" type="presParOf" srcId="{9B74C7B5-5FE8-BA47-BF81-1E734FCDA934}" destId="{DDF84523-C529-0844-BD67-378690106334}" srcOrd="1" destOrd="0" presId="urn:microsoft.com/office/officeart/2005/8/layout/hierarchy2"/>
    <dgm:cxn modelId="{FFDE0A89-27B1-F34A-BB13-E481862F20E8}" type="presParOf" srcId="{DDF84523-C529-0844-BD67-378690106334}" destId="{84F87E56-3CEE-964D-B3F4-2BC140230C55}" srcOrd="0" destOrd="0" presId="urn:microsoft.com/office/officeart/2005/8/layout/hierarchy2"/>
    <dgm:cxn modelId="{0D2B5B6B-DA84-8447-8AE8-BDEE1DDC306F}" type="presParOf" srcId="{84F87E56-3CEE-964D-B3F4-2BC140230C55}" destId="{0C63B15D-61A1-B149-9412-8C0A857CC22D}" srcOrd="0" destOrd="0" presId="urn:microsoft.com/office/officeart/2005/8/layout/hierarchy2"/>
    <dgm:cxn modelId="{8469222A-3031-B84F-B5B4-224B5E97556C}" type="presParOf" srcId="{DDF84523-C529-0844-BD67-378690106334}" destId="{9CF0F53E-F8D0-2949-B96E-0F263641B7DC}" srcOrd="1" destOrd="0" presId="urn:microsoft.com/office/officeart/2005/8/layout/hierarchy2"/>
    <dgm:cxn modelId="{BA50ADE6-EBD1-C043-B386-8BDFC8ECC45A}" type="presParOf" srcId="{9CF0F53E-F8D0-2949-B96E-0F263641B7DC}" destId="{804C59E8-7179-CD46-8AB4-99DA513E2FB2}" srcOrd="0" destOrd="0" presId="urn:microsoft.com/office/officeart/2005/8/layout/hierarchy2"/>
    <dgm:cxn modelId="{6F6F270A-44B7-5E46-AE83-7F517E6C92B3}" type="presParOf" srcId="{9CF0F53E-F8D0-2949-B96E-0F263641B7DC}" destId="{1A74A069-E047-C14A-9550-78DC2CCFAF47}" srcOrd="1" destOrd="0" presId="urn:microsoft.com/office/officeart/2005/8/layout/hierarchy2"/>
    <dgm:cxn modelId="{34D40894-BD14-1740-8E14-825C1697AB7A}" type="presParOf" srcId="{DDF84523-C529-0844-BD67-378690106334}" destId="{12920B52-C6D8-0842-955E-EBE6152FAD8E}" srcOrd="2" destOrd="0" presId="urn:microsoft.com/office/officeart/2005/8/layout/hierarchy2"/>
    <dgm:cxn modelId="{C2D9B763-066F-4743-87C9-E085437DFF49}" type="presParOf" srcId="{12920B52-C6D8-0842-955E-EBE6152FAD8E}" destId="{70C3568E-50C8-FB4E-8833-A1F48F6283BA}" srcOrd="0" destOrd="0" presId="urn:microsoft.com/office/officeart/2005/8/layout/hierarchy2"/>
    <dgm:cxn modelId="{323E6E7B-FA50-184B-AC91-E5DE2A59FB57}" type="presParOf" srcId="{DDF84523-C529-0844-BD67-378690106334}" destId="{135054E2-4501-D643-B0AA-41C19BA9BF3B}" srcOrd="3" destOrd="0" presId="urn:microsoft.com/office/officeart/2005/8/layout/hierarchy2"/>
    <dgm:cxn modelId="{C5C21A42-F5C5-BD42-A727-4208947619F1}" type="presParOf" srcId="{135054E2-4501-D643-B0AA-41C19BA9BF3B}" destId="{545769B3-C3E6-2C41-ADC0-26135B96AB7C}" srcOrd="0" destOrd="0" presId="urn:microsoft.com/office/officeart/2005/8/layout/hierarchy2"/>
    <dgm:cxn modelId="{B0376B43-E8CF-2A4B-86DC-E10DFF776E9A}" type="presParOf" srcId="{135054E2-4501-D643-B0AA-41C19BA9BF3B}" destId="{238BA60A-FABC-5747-A26A-EC08282FB767}" srcOrd="1" destOrd="0" presId="urn:microsoft.com/office/officeart/2005/8/layout/hierarchy2"/>
    <dgm:cxn modelId="{BD580427-35F2-504E-A55F-EAB851D9F39D}" type="presParOf" srcId="{2B85CE92-3A4C-064F-A1C1-2989AE17D999}" destId="{FB71C1FB-11D1-B049-AD67-A1DCC5AFE582}" srcOrd="2" destOrd="0" presId="urn:microsoft.com/office/officeart/2005/8/layout/hierarchy2"/>
    <dgm:cxn modelId="{A6E428EF-3FF9-C740-A0E9-9586ECFB8CBD}" type="presParOf" srcId="{FB71C1FB-11D1-B049-AD67-A1DCC5AFE582}" destId="{F2B549CF-D2E4-C843-BC8B-29661AE7CA9E}" srcOrd="0" destOrd="0" presId="urn:microsoft.com/office/officeart/2005/8/layout/hierarchy2"/>
    <dgm:cxn modelId="{9EF8C01A-22FE-3D43-89B1-6685BCD5A2DB}" type="presParOf" srcId="{2B85CE92-3A4C-064F-A1C1-2989AE17D999}" destId="{21A9C218-3C6A-624F-BE93-083EB678D3C4}" srcOrd="3" destOrd="0" presId="urn:microsoft.com/office/officeart/2005/8/layout/hierarchy2"/>
    <dgm:cxn modelId="{93E4E74A-C6D8-E145-A8F1-FEE6083C5CF3}" type="presParOf" srcId="{21A9C218-3C6A-624F-BE93-083EB678D3C4}" destId="{35F8EC0E-7971-FC46-814A-E1C5B9A6A11C}" srcOrd="0" destOrd="0" presId="urn:microsoft.com/office/officeart/2005/8/layout/hierarchy2"/>
    <dgm:cxn modelId="{B3644336-6A10-1440-A767-BCFE78820C43}" type="presParOf" srcId="{21A9C218-3C6A-624F-BE93-083EB678D3C4}" destId="{CDE1DFF2-C63C-594D-A3E1-39D4E535461B}" srcOrd="1" destOrd="0" presId="urn:microsoft.com/office/officeart/2005/8/layout/hierarchy2"/>
    <dgm:cxn modelId="{CEB98C90-E1AF-864B-8B2A-D474E71325B4}" type="presParOf" srcId="{CDE1DFF2-C63C-594D-A3E1-39D4E535461B}" destId="{DB3767A1-2F28-5144-AD37-00C347AE717C}" srcOrd="0" destOrd="0" presId="urn:microsoft.com/office/officeart/2005/8/layout/hierarchy2"/>
    <dgm:cxn modelId="{18633D64-02A7-E04C-B5A0-D99B3072FCE2}" type="presParOf" srcId="{DB3767A1-2F28-5144-AD37-00C347AE717C}" destId="{440AB0A1-33CC-E24C-BF60-2EF8B42FA335}" srcOrd="0" destOrd="0" presId="urn:microsoft.com/office/officeart/2005/8/layout/hierarchy2"/>
    <dgm:cxn modelId="{868129DB-E779-FA4C-9C9E-E62B5C9B78B5}" type="presParOf" srcId="{CDE1DFF2-C63C-594D-A3E1-39D4E535461B}" destId="{E0D54971-F059-BF4F-BEB6-46A22D5A0F04}" srcOrd="1" destOrd="0" presId="urn:microsoft.com/office/officeart/2005/8/layout/hierarchy2"/>
    <dgm:cxn modelId="{F0AFB1DF-890C-DB4D-A602-9FFB2242EDFC}" type="presParOf" srcId="{E0D54971-F059-BF4F-BEB6-46A22D5A0F04}" destId="{EAEAF6AE-7094-8B43-8301-40A20B0119C5}" srcOrd="0" destOrd="0" presId="urn:microsoft.com/office/officeart/2005/8/layout/hierarchy2"/>
    <dgm:cxn modelId="{B365B256-1352-354A-9979-F0F6748F0DA6}" type="presParOf" srcId="{E0D54971-F059-BF4F-BEB6-46A22D5A0F04}" destId="{07EABB33-D2C1-1643-8D00-77F251FB9DD3}" srcOrd="1" destOrd="0" presId="urn:microsoft.com/office/officeart/2005/8/layout/hierarchy2"/>
    <dgm:cxn modelId="{20AF200A-5925-584D-997A-F9B06687702D}" type="presParOf" srcId="{CDE1DFF2-C63C-594D-A3E1-39D4E535461B}" destId="{815E2A28-E190-F449-92D8-A9B5C2E1E021}" srcOrd="2" destOrd="0" presId="urn:microsoft.com/office/officeart/2005/8/layout/hierarchy2"/>
    <dgm:cxn modelId="{D952D738-7196-3441-B7F0-9378AE152A1D}" type="presParOf" srcId="{815E2A28-E190-F449-92D8-A9B5C2E1E021}" destId="{EE105613-CF3E-C94E-943D-EF52586F2F01}" srcOrd="0" destOrd="0" presId="urn:microsoft.com/office/officeart/2005/8/layout/hierarchy2"/>
    <dgm:cxn modelId="{6D090915-F839-E242-BAE6-A89BCEC09E5C}" type="presParOf" srcId="{CDE1DFF2-C63C-594D-A3E1-39D4E535461B}" destId="{F052A5D0-6AC3-2949-83F5-707E59344F8B}" srcOrd="3" destOrd="0" presId="urn:microsoft.com/office/officeart/2005/8/layout/hierarchy2"/>
    <dgm:cxn modelId="{617058B5-CB8F-DA48-AD5C-4E7D42F4B83A}" type="presParOf" srcId="{F052A5D0-6AC3-2949-83F5-707E59344F8B}" destId="{8E98F26D-440A-7A4C-83E1-F3780248B4BB}" srcOrd="0" destOrd="0" presId="urn:microsoft.com/office/officeart/2005/8/layout/hierarchy2"/>
    <dgm:cxn modelId="{5939603A-23A9-7A4D-AED9-617A06B0C070}" type="presParOf" srcId="{F052A5D0-6AC3-2949-83F5-707E59344F8B}" destId="{7A489B9F-7425-A24A-AE9C-B09834FAD934}" srcOrd="1" destOrd="0" presId="urn:microsoft.com/office/officeart/2005/8/layout/hierarchy2"/>
  </dgm:cxnLst>
  <dgm:bg/>
  <dgm:whole/>
  <dgm:extLst>
    <a:ext uri="http://schemas.microsoft.com/office/drawing/2008/diagram">
      <dsp:dataModelExt xmlns:dsp="http://schemas.microsoft.com/office/drawing/2008/diagram" relId="rId5" minVer="http://schemas.openxmlformats.org/drawingml/2006/diagram"/>
    </a:ext>
  </dgm:extLst>
</dgm:dataModel>
</file>

<file path=xl/diagrams/drawing1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0E9594AA-A45B-A748-A227-6AB5A828349D}">
      <dsp:nvSpPr>
        <dsp:cNvPr id="0" name=""/>
        <dsp:cNvSpPr/>
      </dsp:nvSpPr>
      <dsp:spPr>
        <a:xfrm>
          <a:off x="0" y="981397"/>
          <a:ext cx="1137136" cy="568568"/>
        </a:xfrm>
        <a:prstGeom prst="roundRect">
          <a:avLst>
            <a:gd name="adj" fmla="val 10000"/>
          </a:avLst>
        </a:prstGeom>
        <a:gradFill rotWithShape="0">
          <a:gsLst>
            <a:gs pos="0">
              <a:schemeClr val="accen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accen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accen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/>
      </dsp:spPr>
      <dsp:style>
        <a:lnRef idx="0">
          <a:scrgbClr r="0" g="0" b="0"/>
        </a:lnRef>
        <a:fillRef idx="3">
          <a:scrgbClr r="0" g="0" b="0"/>
        </a:fillRef>
        <a:effectRef idx="2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marL="0" lvl="0" indent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1200" kern="1200"/>
            <a:t>shirts</a:t>
          </a:r>
        </a:p>
      </dsp:txBody>
      <dsp:txXfrm>
        <a:off x="16653" y="998050"/>
        <a:ext cx="1103830" cy="535262"/>
      </dsp:txXfrm>
    </dsp:sp>
    <dsp:sp modelId="{9C4B9C3D-0055-5B49-9882-168402FA6AEC}">
      <dsp:nvSpPr>
        <dsp:cNvPr id="0" name=""/>
        <dsp:cNvSpPr/>
      </dsp:nvSpPr>
      <dsp:spPr>
        <a:xfrm rot="20130480">
          <a:off x="1066177" y="918540"/>
          <a:ext cx="1577198" cy="40429"/>
        </a:xfrm>
        <a:custGeom>
          <a:avLst/>
          <a:gdLst/>
          <a:ahLst/>
          <a:cxnLst/>
          <a:rect l="0" t="0" r="0" b="0"/>
          <a:pathLst>
            <a:path>
              <a:moveTo>
                <a:pt x="0" y="20214"/>
              </a:moveTo>
              <a:lnTo>
                <a:pt x="1577198" y="20214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1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n-US" sz="500" kern="1200"/>
        </a:p>
      </dsp:txBody>
      <dsp:txXfrm>
        <a:off x="1815346" y="899325"/>
        <a:ext cx="78859" cy="78859"/>
      </dsp:txXfrm>
    </dsp:sp>
    <dsp:sp modelId="{A2E2D6C9-6360-B74D-B301-2F2201D56F03}">
      <dsp:nvSpPr>
        <dsp:cNvPr id="0" name=""/>
        <dsp:cNvSpPr/>
      </dsp:nvSpPr>
      <dsp:spPr>
        <a:xfrm>
          <a:off x="2572417" y="327544"/>
          <a:ext cx="1137136" cy="568568"/>
        </a:xfrm>
        <a:prstGeom prst="roundRect">
          <a:avLst>
            <a:gd name="adj" fmla="val 10000"/>
          </a:avLst>
        </a:prstGeom>
        <a:gradFill rotWithShape="0">
          <a:gsLst>
            <a:gs pos="0">
              <a:schemeClr val="accen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accen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accen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/>
      </dsp:spPr>
      <dsp:style>
        <a:lnRef idx="0">
          <a:scrgbClr r="0" g="0" b="0"/>
        </a:lnRef>
        <a:fillRef idx="3">
          <a:scrgbClr r="0" g="0" b="0"/>
        </a:fillRef>
        <a:effectRef idx="2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marL="0" lvl="0" indent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1200" kern="1200"/>
            <a:t>p(Aloha Shirt) = 75%</a:t>
          </a:r>
        </a:p>
      </dsp:txBody>
      <dsp:txXfrm>
        <a:off x="2589070" y="344197"/>
        <a:ext cx="1103830" cy="535262"/>
      </dsp:txXfrm>
    </dsp:sp>
    <dsp:sp modelId="{84F87E56-3CEE-964D-B3F4-2BC140230C55}">
      <dsp:nvSpPr>
        <dsp:cNvPr id="0" name=""/>
        <dsp:cNvSpPr/>
      </dsp:nvSpPr>
      <dsp:spPr>
        <a:xfrm rot="19739935">
          <a:off x="3664219" y="428150"/>
          <a:ext cx="634742" cy="40429"/>
        </a:xfrm>
        <a:custGeom>
          <a:avLst/>
          <a:gdLst/>
          <a:ahLst/>
          <a:cxnLst/>
          <a:rect l="0" t="0" r="0" b="0"/>
          <a:pathLst>
            <a:path>
              <a:moveTo>
                <a:pt x="0" y="20214"/>
              </a:moveTo>
              <a:lnTo>
                <a:pt x="634742" y="20214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1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n-US" sz="500" kern="1200"/>
        </a:p>
      </dsp:txBody>
      <dsp:txXfrm>
        <a:off x="3965721" y="432496"/>
        <a:ext cx="31737" cy="31737"/>
      </dsp:txXfrm>
    </dsp:sp>
    <dsp:sp modelId="{804C59E8-7179-CD46-8AB4-99DA513E2FB2}">
      <dsp:nvSpPr>
        <dsp:cNvPr id="0" name=""/>
        <dsp:cNvSpPr/>
      </dsp:nvSpPr>
      <dsp:spPr>
        <a:xfrm>
          <a:off x="4253627" y="618"/>
          <a:ext cx="1137136" cy="568568"/>
        </a:xfrm>
        <a:prstGeom prst="roundRect">
          <a:avLst>
            <a:gd name="adj" fmla="val 10000"/>
          </a:avLst>
        </a:prstGeom>
        <a:gradFill rotWithShape="0">
          <a:gsLst>
            <a:gs pos="0">
              <a:schemeClr val="accen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accen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accen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/>
      </dsp:spPr>
      <dsp:style>
        <a:lnRef idx="0">
          <a:scrgbClr r="0" g="0" b="0"/>
        </a:lnRef>
        <a:fillRef idx="3">
          <a:scrgbClr r="0" g="0" b="0"/>
        </a:fillRef>
        <a:effectRef idx="2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marL="0" lvl="0" indent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1200" kern="1200"/>
            <a:t>p(Exec|Aloha Shirt) = 5%</a:t>
          </a:r>
        </a:p>
      </dsp:txBody>
      <dsp:txXfrm>
        <a:off x="4270280" y="17271"/>
        <a:ext cx="1103830" cy="535262"/>
      </dsp:txXfrm>
    </dsp:sp>
    <dsp:sp modelId="{12920B52-C6D8-0842-955E-EBE6152FAD8E}">
      <dsp:nvSpPr>
        <dsp:cNvPr id="0" name=""/>
        <dsp:cNvSpPr/>
      </dsp:nvSpPr>
      <dsp:spPr>
        <a:xfrm rot="1860065">
          <a:off x="3664219" y="755077"/>
          <a:ext cx="634742" cy="40429"/>
        </a:xfrm>
        <a:custGeom>
          <a:avLst/>
          <a:gdLst/>
          <a:ahLst/>
          <a:cxnLst/>
          <a:rect l="0" t="0" r="0" b="0"/>
          <a:pathLst>
            <a:path>
              <a:moveTo>
                <a:pt x="0" y="20214"/>
              </a:moveTo>
              <a:lnTo>
                <a:pt x="634742" y="20214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1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n-US" sz="500" kern="1200"/>
        </a:p>
      </dsp:txBody>
      <dsp:txXfrm>
        <a:off x="3965721" y="759423"/>
        <a:ext cx="31737" cy="31737"/>
      </dsp:txXfrm>
    </dsp:sp>
    <dsp:sp modelId="{545769B3-C3E6-2C41-ADC0-26135B96AB7C}">
      <dsp:nvSpPr>
        <dsp:cNvPr id="0" name=""/>
        <dsp:cNvSpPr/>
      </dsp:nvSpPr>
      <dsp:spPr>
        <a:xfrm>
          <a:off x="4253627" y="654471"/>
          <a:ext cx="1137136" cy="568568"/>
        </a:xfrm>
        <a:prstGeom prst="roundRect">
          <a:avLst>
            <a:gd name="adj" fmla="val 10000"/>
          </a:avLst>
        </a:prstGeom>
        <a:gradFill rotWithShape="0">
          <a:gsLst>
            <a:gs pos="0">
              <a:schemeClr val="accen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accen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accen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/>
      </dsp:spPr>
      <dsp:style>
        <a:lnRef idx="0">
          <a:scrgbClr r="0" g="0" b="0"/>
        </a:lnRef>
        <a:fillRef idx="3">
          <a:scrgbClr r="0" g="0" b="0"/>
        </a:fillRef>
        <a:effectRef idx="2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marL="0" lvl="0" indent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1200" kern="1200"/>
            <a:t>p(Non Exec|Aloha Shirt) = 95%</a:t>
          </a:r>
        </a:p>
      </dsp:txBody>
      <dsp:txXfrm>
        <a:off x="4270280" y="671124"/>
        <a:ext cx="1103830" cy="535262"/>
      </dsp:txXfrm>
    </dsp:sp>
    <dsp:sp modelId="{FB71C1FB-11D1-B049-AD67-A1DCC5AFE582}">
      <dsp:nvSpPr>
        <dsp:cNvPr id="0" name=""/>
        <dsp:cNvSpPr/>
      </dsp:nvSpPr>
      <dsp:spPr>
        <a:xfrm rot="1469520">
          <a:off x="1066177" y="1572393"/>
          <a:ext cx="1577198" cy="40429"/>
        </a:xfrm>
        <a:custGeom>
          <a:avLst/>
          <a:gdLst/>
          <a:ahLst/>
          <a:cxnLst/>
          <a:rect l="0" t="0" r="0" b="0"/>
          <a:pathLst>
            <a:path>
              <a:moveTo>
                <a:pt x="0" y="20214"/>
              </a:moveTo>
              <a:lnTo>
                <a:pt x="1577198" y="20214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1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n-US" sz="500" kern="1200"/>
        </a:p>
      </dsp:txBody>
      <dsp:txXfrm>
        <a:off x="1815346" y="1553178"/>
        <a:ext cx="78859" cy="78859"/>
      </dsp:txXfrm>
    </dsp:sp>
    <dsp:sp modelId="{35F8EC0E-7971-FC46-814A-E1C5B9A6A11C}">
      <dsp:nvSpPr>
        <dsp:cNvPr id="0" name=""/>
        <dsp:cNvSpPr/>
      </dsp:nvSpPr>
      <dsp:spPr>
        <a:xfrm>
          <a:off x="2572417" y="1635251"/>
          <a:ext cx="1137136" cy="568568"/>
        </a:xfrm>
        <a:prstGeom prst="roundRect">
          <a:avLst>
            <a:gd name="adj" fmla="val 10000"/>
          </a:avLst>
        </a:prstGeom>
        <a:gradFill rotWithShape="0">
          <a:gsLst>
            <a:gs pos="0">
              <a:schemeClr val="accen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accen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accen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/>
      </dsp:spPr>
      <dsp:style>
        <a:lnRef idx="0">
          <a:scrgbClr r="0" g="0" b="0"/>
        </a:lnRef>
        <a:fillRef idx="3">
          <a:scrgbClr r="0" g="0" b="0"/>
        </a:fillRef>
        <a:effectRef idx="2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marL="0" lvl="0" indent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1200" kern="1200"/>
            <a:t>p(Not Aloha Shirt) = 25%</a:t>
          </a:r>
        </a:p>
      </dsp:txBody>
      <dsp:txXfrm>
        <a:off x="2589070" y="1651904"/>
        <a:ext cx="1103830" cy="535262"/>
      </dsp:txXfrm>
    </dsp:sp>
    <dsp:sp modelId="{DB3767A1-2F28-5144-AD37-00C347AE717C}">
      <dsp:nvSpPr>
        <dsp:cNvPr id="0" name=""/>
        <dsp:cNvSpPr/>
      </dsp:nvSpPr>
      <dsp:spPr>
        <a:xfrm rot="19739935">
          <a:off x="3664219" y="1735857"/>
          <a:ext cx="634742" cy="40429"/>
        </a:xfrm>
        <a:custGeom>
          <a:avLst/>
          <a:gdLst/>
          <a:ahLst/>
          <a:cxnLst/>
          <a:rect l="0" t="0" r="0" b="0"/>
          <a:pathLst>
            <a:path>
              <a:moveTo>
                <a:pt x="0" y="20214"/>
              </a:moveTo>
              <a:lnTo>
                <a:pt x="634742" y="20214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1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n-US" sz="500" kern="1200"/>
        </a:p>
      </dsp:txBody>
      <dsp:txXfrm>
        <a:off x="3965721" y="1740203"/>
        <a:ext cx="31737" cy="31737"/>
      </dsp:txXfrm>
    </dsp:sp>
    <dsp:sp modelId="{EAEAF6AE-7094-8B43-8301-40A20B0119C5}">
      <dsp:nvSpPr>
        <dsp:cNvPr id="0" name=""/>
        <dsp:cNvSpPr/>
      </dsp:nvSpPr>
      <dsp:spPr>
        <a:xfrm>
          <a:off x="4253627" y="1308324"/>
          <a:ext cx="1137136" cy="568568"/>
        </a:xfrm>
        <a:prstGeom prst="roundRect">
          <a:avLst>
            <a:gd name="adj" fmla="val 10000"/>
          </a:avLst>
        </a:prstGeom>
        <a:gradFill rotWithShape="0">
          <a:gsLst>
            <a:gs pos="0">
              <a:schemeClr val="accen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accen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accen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/>
      </dsp:spPr>
      <dsp:style>
        <a:lnRef idx="0">
          <a:scrgbClr r="0" g="0" b="0"/>
        </a:lnRef>
        <a:fillRef idx="3">
          <a:scrgbClr r="0" g="0" b="0"/>
        </a:fillRef>
        <a:effectRef idx="2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marL="0" lvl="0" indent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1200" kern="1200"/>
            <a:t>p(Exec|Not Aloha Shirt) = 20%</a:t>
          </a:r>
        </a:p>
      </dsp:txBody>
      <dsp:txXfrm>
        <a:off x="4270280" y="1324977"/>
        <a:ext cx="1103830" cy="535262"/>
      </dsp:txXfrm>
    </dsp:sp>
    <dsp:sp modelId="{815E2A28-E190-F449-92D8-A9B5C2E1E021}">
      <dsp:nvSpPr>
        <dsp:cNvPr id="0" name=""/>
        <dsp:cNvSpPr/>
      </dsp:nvSpPr>
      <dsp:spPr>
        <a:xfrm rot="1860065">
          <a:off x="3664219" y="2062783"/>
          <a:ext cx="634742" cy="40429"/>
        </a:xfrm>
        <a:custGeom>
          <a:avLst/>
          <a:gdLst/>
          <a:ahLst/>
          <a:cxnLst/>
          <a:rect l="0" t="0" r="0" b="0"/>
          <a:pathLst>
            <a:path>
              <a:moveTo>
                <a:pt x="0" y="20214"/>
              </a:moveTo>
              <a:lnTo>
                <a:pt x="634742" y="20214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1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n-US" sz="500" kern="1200"/>
        </a:p>
      </dsp:txBody>
      <dsp:txXfrm>
        <a:off x="3965721" y="2067130"/>
        <a:ext cx="31737" cy="31737"/>
      </dsp:txXfrm>
    </dsp:sp>
    <dsp:sp modelId="{8E98F26D-440A-7A4C-83E1-F3780248B4BB}">
      <dsp:nvSpPr>
        <dsp:cNvPr id="0" name=""/>
        <dsp:cNvSpPr/>
      </dsp:nvSpPr>
      <dsp:spPr>
        <a:xfrm>
          <a:off x="4253627" y="1962177"/>
          <a:ext cx="1137136" cy="568568"/>
        </a:xfrm>
        <a:prstGeom prst="roundRect">
          <a:avLst>
            <a:gd name="adj" fmla="val 10000"/>
          </a:avLst>
        </a:prstGeom>
        <a:gradFill rotWithShape="0">
          <a:gsLst>
            <a:gs pos="0">
              <a:schemeClr val="accen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accen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accen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/>
      </dsp:spPr>
      <dsp:style>
        <a:lnRef idx="0">
          <a:scrgbClr r="0" g="0" b="0"/>
        </a:lnRef>
        <a:fillRef idx="3">
          <a:scrgbClr r="0" g="0" b="0"/>
        </a:fillRef>
        <a:effectRef idx="2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marL="0" lvl="0" indent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1200" kern="1200"/>
            <a:t>p(Non Exec|Not Aloha Shirt) = 80%</a:t>
          </a:r>
        </a:p>
      </dsp:txBody>
      <dsp:txXfrm>
        <a:off x="4270280" y="1978830"/>
        <a:ext cx="1103830" cy="535262"/>
      </dsp:txXfrm>
    </dsp:sp>
  </dsp:spTree>
</dsp:drawing>
</file>

<file path=xl/diagrams/layout1.xml><?xml version="1.0" encoding="utf-8"?>
<dgm:layoutDef xmlns:dgm="http://schemas.openxmlformats.org/drawingml/2006/diagram" xmlns:a="http://schemas.openxmlformats.org/drawingml/2006/main" uniqueId="urn:microsoft.com/office/officeart/2005/8/layout/hierarchy2">
  <dgm:title val=""/>
  <dgm:desc val=""/>
  <dgm:catLst>
    <dgm:cat type="hierarchy" pri="5000"/>
  </dgm:catLst>
  <dgm:sampData>
    <dgm:dataModel>
      <dgm:ptLst>
        <dgm:pt modelId="0" type="doc"/>
        <dgm:pt modelId="1">
          <dgm:prSet phldr="1"/>
        </dgm:pt>
        <dgm:pt modelId="2">
          <dgm:prSet phldr="1"/>
        </dgm:pt>
        <dgm:pt modelId="21">
          <dgm:prSet phldr="1"/>
        </dgm:pt>
        <dgm:pt modelId="22">
          <dgm:prSet phldr="1"/>
        </dgm:pt>
        <dgm:pt modelId="3">
          <dgm:prSet phldr="1"/>
        </dgm:pt>
        <dgm:pt modelId="31">
          <dgm:prSet phldr="1"/>
        </dgm:pt>
      </dgm:ptLst>
      <dgm:cxnLst>
        <dgm:cxn modelId="4" srcId="0" destId="1" srcOrd="0" destOrd="0"/>
        <dgm:cxn modelId="5" srcId="1" destId="2" srcOrd="0" destOrd="0"/>
        <dgm:cxn modelId="6" srcId="1" destId="3" srcOrd="1" destOrd="0"/>
        <dgm:cxn modelId="23" srcId="2" destId="21" srcOrd="0" destOrd="0"/>
        <dgm:cxn modelId="24" srcId="2" destId="22" srcOrd="1" destOrd="0"/>
        <dgm:cxn modelId="33" srcId="3" destId="31" srcOrd="0" destOrd="0"/>
      </dgm:cxnLst>
      <dgm:bg/>
      <dgm:whole/>
    </dgm:dataModel>
  </dgm:sampData>
  <dgm:styleData>
    <dgm:dataModel>
      <dgm:ptLst>
        <dgm:pt modelId="0" type="doc"/>
        <dgm:pt modelId="1"/>
        <dgm:pt modelId="11"/>
        <dgm:pt modelId="12"/>
      </dgm:ptLst>
      <dgm:cxnLst>
        <dgm:cxn modelId="2" srcId="0" destId="1" srcOrd="0" destOrd="0"/>
        <dgm:cxn modelId="13" srcId="1" destId="11" srcOrd="0" destOrd="0"/>
        <dgm:cxn modelId="14" srcId="1" destId="12" srcOrd="1" destOrd="0"/>
      </dgm:cxnLst>
      <dgm:bg/>
      <dgm:whole/>
    </dgm:dataModel>
  </dgm:styleData>
  <dgm:clrData>
    <dgm:dataModel>
      <dgm:ptLst>
        <dgm:pt modelId="0" type="doc"/>
        <dgm:pt modelId="1"/>
        <dgm:pt modelId="2"/>
        <dgm:pt modelId="21"/>
        <dgm:pt modelId="211"/>
        <dgm:pt modelId="3"/>
        <dgm:pt modelId="31"/>
        <dgm:pt modelId="311"/>
      </dgm:ptLst>
      <dgm:cxnLst>
        <dgm:cxn modelId="4" srcId="0" destId="1" srcOrd="0" destOrd="0"/>
        <dgm:cxn modelId="5" srcId="1" destId="2" srcOrd="0" destOrd="0"/>
        <dgm:cxn modelId="6" srcId="1" destId="3" srcOrd="1" destOrd="0"/>
        <dgm:cxn modelId="23" srcId="2" destId="21" srcOrd="0" destOrd="0"/>
        <dgm:cxn modelId="24" srcId="21" destId="211" srcOrd="0" destOrd="0"/>
        <dgm:cxn modelId="33" srcId="3" destId="31" srcOrd="0" destOrd="0"/>
        <dgm:cxn modelId="34" srcId="31" destId="311" srcOrd="0" destOrd="0"/>
      </dgm:cxnLst>
      <dgm:bg/>
      <dgm:whole/>
    </dgm:dataModel>
  </dgm:clrData>
  <dgm:layoutNode name="diagram">
    <dgm:varLst>
      <dgm:chPref val="1"/>
      <dgm:dir/>
      <dgm:animOne val="branch"/>
      <dgm:animLvl val="lvl"/>
      <dgm:resizeHandles val="exact"/>
    </dgm:varLst>
    <dgm:choose name="Name0">
      <dgm:if name="Name1" func="var" arg="dir" op="equ" val="norm">
        <dgm:alg type="hierChild">
          <dgm:param type="linDir" val="fromT"/>
          <dgm:param type="chAlign" val="l"/>
        </dgm:alg>
      </dgm:if>
      <dgm:else name="Name2">
        <dgm:alg type="hierChild">
          <dgm:param type="linDir" val="fromT"/>
          <dgm:param type="chAlign" val="r"/>
        </dgm:alg>
      </dgm:else>
    </dgm:choose>
    <dgm:shape xmlns:r="http://schemas.openxmlformats.org/officeDocument/2006/relationships" r:blip="">
      <dgm:adjLst/>
    </dgm:shape>
    <dgm:presOf/>
    <dgm:constrLst>
      <dgm:constr type="h" for="des" ptType="node" refType="h"/>
      <dgm:constr type="w" for="des" ptType="node" refType="h" refFor="des" refPtType="node" fact="2"/>
      <dgm:constr type="sibSp" refType="h" refFor="des" refPtType="node" op="equ" fact="0.15"/>
      <dgm:constr type="sibSp" for="des" forName="level2hierChild" refType="h" refFor="des" refPtType="node" op="equ" fact="0.15"/>
      <dgm:constr type="sibSp" for="des" forName="level3hierChild" refType="h" refFor="des" refPtType="node" op="equ" fact="0.15"/>
      <dgm:constr type="sp" for="des" forName="root1" refType="w" refFor="des" refPtType="node" fact="0.4"/>
      <dgm:constr type="sp" for="des" forName="root2" refType="sp" refFor="des" refForName="root1" op="equ"/>
      <dgm:constr type="primFontSz" for="des" ptType="node" op="equ" val="65"/>
      <dgm:constr type="primFontSz" for="des" forName="connTx" op="equ" val="55"/>
      <dgm:constr type="primFontSz" for="des" forName="connTx" refType="primFontSz" refFor="des" refPtType="node" op="lte" fact="0.8"/>
    </dgm:constrLst>
    <dgm:ruleLst/>
    <dgm:forEach name="Name3" axis="ch">
      <dgm:forEach name="Name4" axis="self" ptType="node">
        <dgm:layoutNode name="root1">
          <dgm:choose name="Name5">
            <dgm:if name="Name6" func="var" arg="dir" op="equ" val="norm">
              <dgm:alg type="hierRoot">
                <dgm:param type="hierAlign" val="lCtrCh"/>
              </dgm:alg>
            </dgm:if>
            <dgm:else name="Name7">
              <dgm:alg type="hierRoot">
                <dgm:param type="hierAlign" val="rCtrCh"/>
              </dgm:alg>
            </dgm:else>
          </dgm:choose>
          <dgm:shape xmlns:r="http://schemas.openxmlformats.org/officeDocument/2006/relationships" r:blip="">
            <dgm:adjLst/>
          </dgm:shape>
          <dgm:presOf/>
          <dgm:constrLst/>
          <dgm:ruleLst/>
          <dgm:layoutNode name="LevelOneTextNode" styleLbl="node0">
            <dgm:varLst>
              <dgm:chPref val="3"/>
            </dgm:varLst>
            <dgm:alg type="tx"/>
            <dgm:shape xmlns:r="http://schemas.openxmlformats.org/officeDocument/2006/relationships" type="roundRect" r:blip="">
              <dgm:adjLst>
                <dgm:adj idx="1" val="0.1"/>
              </dgm:adjLst>
            </dgm:shape>
            <dgm:presOf axis="self"/>
            <dgm:constrLst>
              <dgm:constr type="tMarg" refType="primFontSz" fact="0.05"/>
              <dgm:constr type="bMarg" refType="primFontSz" fact="0.05"/>
              <dgm:constr type="lMarg" refType="primFontSz" fact="0.05"/>
              <dgm:constr type="rMarg" refType="primFontSz" fact="0.05"/>
            </dgm:constrLst>
            <dgm:ruleLst>
              <dgm:rule type="primFontSz" val="5" fact="NaN" max="NaN"/>
            </dgm:ruleLst>
          </dgm:layoutNode>
          <dgm:layoutNode name="level2hierChild">
            <dgm:choose name="Name8">
              <dgm:if name="Name9" func="var" arg="dir" op="equ" val="norm">
                <dgm:alg type="hierChild">
                  <dgm:param type="linDir" val="fromT"/>
                  <dgm:param type="chAlign" val="l"/>
                </dgm:alg>
              </dgm:if>
              <dgm:else name="Name10">
                <dgm:alg type="hierChild">
                  <dgm:param type="linDir" val="fromT"/>
                  <dgm:param type="chAlign" val="r"/>
                </dgm:alg>
              </dgm:else>
            </dgm:choose>
            <dgm:shape xmlns:r="http://schemas.openxmlformats.org/officeDocument/2006/relationships" r:blip="">
              <dgm:adjLst/>
            </dgm:shape>
            <dgm:presOf/>
            <dgm:constrLst/>
            <dgm:ruleLst/>
            <dgm:forEach name="repeat" axis="ch">
              <dgm:forEach name="Name11" axis="self" ptType="parTrans" cnt="1">
                <dgm:layoutNode name="conn2-1">
                  <dgm:choose name="Name12">
                    <dgm:if name="Name13" func="var" arg="dir" op="equ" val="norm">
                      <dgm:alg type="conn">
                        <dgm:param type="dim" val="1D"/>
                        <dgm:param type="begPts" val="midR"/>
                        <dgm:param type="endPts" val="midL"/>
                        <dgm:param type="endSty" val="noArr"/>
                      </dgm:alg>
                    </dgm:if>
                    <dgm:else name="Name14">
                      <dgm:alg type="conn">
                        <dgm:param type="dim" val="1D"/>
                        <dgm:param type="begPts" val="midL"/>
                        <dgm:param type="endPts" val="midR"/>
                        <dgm:param type="endSty" val="noArr"/>
                      </dgm:alg>
                    </dgm:else>
                  </dgm:choose>
                  <dgm:shape xmlns:r="http://schemas.openxmlformats.org/officeDocument/2006/relationships" type="conn" r:blip="">
                    <dgm:adjLst/>
                  </dgm:shape>
                  <dgm:presOf axis="self"/>
                  <dgm:constrLst>
                    <dgm:constr type="w" val="1"/>
                    <dgm:constr type="h" val="5"/>
                    <dgm:constr type="connDist"/>
                    <dgm:constr type="begPad"/>
                    <dgm:constr type="endPad"/>
                    <dgm:constr type="userA" for="ch" refType="connDist"/>
                  </dgm:constrLst>
                  <dgm:ruleLst/>
                  <dgm:layoutNode name="connTx">
                    <dgm:alg type="tx">
                      <dgm:param type="autoTxRot" val="grav"/>
                    </dgm:alg>
                    <dgm:shape xmlns:r="http://schemas.openxmlformats.org/officeDocument/2006/relationships" type="rect" r:blip="" hideGeom="1">
                      <dgm:adjLst/>
                    </dgm:shape>
                    <dgm:presOf axis="self"/>
                    <dgm:constrLst>
                      <dgm:constr type="userA"/>
                      <dgm:constr type="w" refType="userA" fact="0.05"/>
                      <dgm:constr type="h" refType="userA" fact="0.05"/>
                      <dgm:constr type="lMarg" val="1"/>
                      <dgm:constr type="rMarg" val="1"/>
                      <dgm:constr type="tMarg"/>
                      <dgm:constr type="bMarg"/>
                    </dgm:constrLst>
                    <dgm:ruleLst>
                      <dgm:rule type="h" val="NaN" fact="0.25" max="NaN"/>
                      <dgm:rule type="w" val="NaN" fact="0.8" max="NaN"/>
                      <dgm:rule type="primFontSz" val="5" fact="NaN" max="NaN"/>
                    </dgm:ruleLst>
                  </dgm:layoutNode>
                </dgm:layoutNode>
              </dgm:forEach>
              <dgm:forEach name="Name15" axis="self" ptType="node">
                <dgm:layoutNode name="root2">
                  <dgm:choose name="Name16">
                    <dgm:if name="Name17" func="var" arg="dir" op="equ" val="norm">
                      <dgm:alg type="hierRoot">
                        <dgm:param type="hierAlign" val="lCtrCh"/>
                      </dgm:alg>
                    </dgm:if>
                    <dgm:else name="Name18">
                      <dgm:alg type="hierRoot">
                        <dgm:param type="hierAlign" val="rCtrCh"/>
                      </dgm:alg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layoutNode name="LevelTwoTextNode">
                    <dgm:varLst>
                      <dgm:chPref val="3"/>
                    </dgm:varLst>
                    <dgm:alg type="tx"/>
                    <dgm:shape xmlns:r="http://schemas.openxmlformats.org/officeDocument/2006/relationships" type="roundRect" r:blip="">
                      <dgm:adjLst>
                        <dgm:adj idx="1" val="0.1"/>
                      </dgm:adjLst>
                    </dgm:shape>
                    <dgm:presOf axis="self"/>
                    <dgm:constrLst>
                      <dgm:constr type="tMarg" refType="primFontSz" fact="0.05"/>
                      <dgm:constr type="bMarg" refType="primFontSz" fact="0.05"/>
                      <dgm:constr type="lMarg" refType="primFontSz" fact="0.05"/>
                      <dgm:constr type="rMarg" refType="primFontSz" fact="0.05"/>
                    </dgm:constrLst>
                    <dgm:ruleLst>
                      <dgm:rule type="primFontSz" val="5" fact="NaN" max="NaN"/>
                    </dgm:ruleLst>
                  </dgm:layoutNode>
                  <dgm:layoutNode name="level3hierChild">
                    <dgm:choose name="Name19">
                      <dgm:if name="Name20" func="var" arg="dir" op="equ" val="norm">
                        <dgm:alg type="hierChild">
                          <dgm:param type="linDir" val="fromT"/>
                          <dgm:param type="chAlign" val="l"/>
                        </dgm:alg>
                      </dgm:if>
                      <dgm:else name="Name21">
                        <dgm:alg type="hierChild">
                          <dgm:param type="linDir" val="fromT"/>
                          <dgm:param type="chAlign" val="r"/>
                        </dgm:alg>
                      </dgm:else>
                    </dgm:choose>
                    <dgm:shape xmlns:r="http://schemas.openxmlformats.org/officeDocument/2006/relationships" r:blip="">
                      <dgm:adjLst/>
                    </dgm:shape>
                    <dgm:presOf/>
                    <dgm:constrLst/>
                    <dgm:ruleLst/>
                    <dgm:forEach name="Name22" ref="repeat"/>
                  </dgm:layoutNode>
                </dgm:layoutNode>
              </dgm:forEach>
            </dgm:forEach>
          </dgm:layoutNode>
        </dgm:layoutNode>
      </dgm:forEach>
    </dgm:forEach>
  </dgm:layoutNode>
</dgm:layoutDef>
</file>

<file path=xl/diagrams/quickStyle1.xml><?xml version="1.0" encoding="utf-8"?>
<dgm:styleDef xmlns:dgm="http://schemas.openxmlformats.org/drawingml/2006/diagram" xmlns:a="http://schemas.openxmlformats.org/drawingml/2006/main" uniqueId="urn:microsoft.com/office/officeart/2005/8/quickstyle/simple4">
  <dgm:title val=""/>
  <dgm:desc val=""/>
  <dgm:catLst>
    <dgm:cat type="simple" pri="104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1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1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1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diagramQuickStyle" Target="../diagrams/quickStyle1.xml"/><Relationship Id="rId2" Type="http://schemas.openxmlformats.org/officeDocument/2006/relationships/diagramLayout" Target="../diagrams/layout1.xml"/><Relationship Id="rId1" Type="http://schemas.openxmlformats.org/officeDocument/2006/relationships/diagramData" Target="../diagrams/data1.xml"/><Relationship Id="rId5" Type="http://schemas.microsoft.com/office/2007/relationships/diagramDrawing" Target="../diagrams/drawing1.xml"/><Relationship Id="rId4" Type="http://schemas.openxmlformats.org/officeDocument/2006/relationships/diagramColors" Target="../diagrams/colors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468314</xdr:colOff>
      <xdr:row>3</xdr:row>
      <xdr:rowOff>55566</xdr:rowOff>
    </xdr:from>
    <xdr:to>
      <xdr:col>8</xdr:col>
      <xdr:colOff>785814</xdr:colOff>
      <xdr:row>15</xdr:row>
      <xdr:rowOff>148530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2196E317-55F7-3F46-AC33-90170DF6250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1" r:lo="rId2" r:qs="rId3" r:cs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DE3735-E9FE-624C-A9CF-B1880709C966}">
  <dimension ref="B1:B32"/>
  <sheetViews>
    <sheetView tabSelected="1" topLeftCell="A12" workbookViewId="0">
      <selection activeCell="B23" sqref="B23"/>
    </sheetView>
  </sheetViews>
  <sheetFormatPr baseColWidth="10" defaultRowHeight="16" x14ac:dyDescent="0.2"/>
  <sheetData>
    <row r="1" spans="2:2" ht="29" x14ac:dyDescent="0.35">
      <c r="B1" s="2" t="s">
        <v>5</v>
      </c>
    </row>
    <row r="2" spans="2:2" ht="29" x14ac:dyDescent="0.35">
      <c r="B2" s="2"/>
    </row>
    <row r="3" spans="2:2" ht="29" x14ac:dyDescent="0.35">
      <c r="B3" s="2"/>
    </row>
    <row r="4" spans="2:2" ht="29" x14ac:dyDescent="0.35">
      <c r="B4" s="2" t="s">
        <v>46</v>
      </c>
    </row>
    <row r="5" spans="2:2" ht="29" x14ac:dyDescent="0.35">
      <c r="B5" s="2"/>
    </row>
    <row r="6" spans="2:2" ht="29" x14ac:dyDescent="0.35">
      <c r="B6" s="2" t="s">
        <v>0</v>
      </c>
    </row>
    <row r="7" spans="2:2" ht="29" x14ac:dyDescent="0.35">
      <c r="B7" s="2"/>
    </row>
    <row r="8" spans="2:2" ht="29" x14ac:dyDescent="0.35">
      <c r="B8" s="2" t="s">
        <v>1</v>
      </c>
    </row>
    <row r="9" spans="2:2" ht="29" x14ac:dyDescent="0.35">
      <c r="B9" s="2" t="s">
        <v>2</v>
      </c>
    </row>
    <row r="10" spans="2:2" ht="29" x14ac:dyDescent="0.35">
      <c r="B10" s="2" t="s">
        <v>4</v>
      </c>
    </row>
    <row r="11" spans="2:2" ht="29" x14ac:dyDescent="0.35">
      <c r="B11" s="2"/>
    </row>
    <row r="12" spans="2:2" ht="29" x14ac:dyDescent="0.35">
      <c r="B12" s="2"/>
    </row>
    <row r="13" spans="2:2" ht="29" x14ac:dyDescent="0.35">
      <c r="B13" s="2" t="s">
        <v>38</v>
      </c>
    </row>
    <row r="14" spans="2:2" ht="29" x14ac:dyDescent="0.35">
      <c r="B14" s="2" t="s">
        <v>39</v>
      </c>
    </row>
    <row r="15" spans="2:2" ht="29" x14ac:dyDescent="0.35">
      <c r="B15" s="2" t="s">
        <v>40</v>
      </c>
    </row>
    <row r="16" spans="2:2" ht="29" x14ac:dyDescent="0.35">
      <c r="B16" s="2" t="s">
        <v>41</v>
      </c>
    </row>
    <row r="17" spans="2:2" ht="29" x14ac:dyDescent="0.35">
      <c r="B17" s="2"/>
    </row>
    <row r="18" spans="2:2" ht="29" x14ac:dyDescent="0.35">
      <c r="B18" s="2"/>
    </row>
    <row r="19" spans="2:2" ht="29" x14ac:dyDescent="0.35">
      <c r="B19" s="2" t="s">
        <v>42</v>
      </c>
    </row>
    <row r="20" spans="2:2" ht="29" x14ac:dyDescent="0.35">
      <c r="B20" s="2" t="s">
        <v>43</v>
      </c>
    </row>
    <row r="21" spans="2:2" ht="29" x14ac:dyDescent="0.35">
      <c r="B21" s="2" t="s">
        <v>44</v>
      </c>
    </row>
    <row r="22" spans="2:2" ht="29" x14ac:dyDescent="0.35">
      <c r="B22" s="2" t="s">
        <v>45</v>
      </c>
    </row>
    <row r="23" spans="2:2" ht="29" x14ac:dyDescent="0.35">
      <c r="B23" s="2"/>
    </row>
    <row r="25" spans="2:2" ht="29" x14ac:dyDescent="0.35">
      <c r="B25" s="2" t="s">
        <v>3</v>
      </c>
    </row>
    <row r="26" spans="2:2" ht="29" x14ac:dyDescent="0.35">
      <c r="B26" s="2"/>
    </row>
    <row r="28" spans="2:2" ht="29" x14ac:dyDescent="0.35">
      <c r="B28" s="2"/>
    </row>
    <row r="29" spans="2:2" ht="29" x14ac:dyDescent="0.35">
      <c r="B29" s="2"/>
    </row>
    <row r="30" spans="2:2" ht="29" x14ac:dyDescent="0.35">
      <c r="B30" s="2"/>
    </row>
    <row r="31" spans="2:2" ht="29" x14ac:dyDescent="0.35">
      <c r="B31" s="2"/>
    </row>
    <row r="32" spans="2:2" ht="29" x14ac:dyDescent="0.35">
      <c r="B32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6F41E7-B0DE-AD49-B099-900E5B04A916}">
  <dimension ref="B1:O25"/>
  <sheetViews>
    <sheetView zoomScale="50" zoomScaleNormal="50" workbookViewId="0">
      <selection activeCell="B16" sqref="B16"/>
    </sheetView>
  </sheetViews>
  <sheetFormatPr baseColWidth="10" defaultRowHeight="29" x14ac:dyDescent="0.35"/>
  <cols>
    <col min="1" max="1" width="10.83203125" style="3"/>
    <col min="2" max="2" width="16.5" style="3" customWidth="1"/>
    <col min="3" max="3" width="23.5" style="3" bestFit="1" customWidth="1"/>
    <col min="4" max="4" width="15.83203125" style="3" customWidth="1"/>
    <col min="5" max="5" width="11.5" style="3" customWidth="1"/>
    <col min="6" max="6" width="12.83203125" style="3" bestFit="1" customWidth="1"/>
    <col min="7" max="7" width="25.83203125" style="3" bestFit="1" customWidth="1"/>
    <col min="8" max="8" width="15.33203125" style="3" customWidth="1"/>
    <col min="9" max="9" width="21.6640625" style="3" customWidth="1"/>
    <col min="10" max="10" width="23.5" style="3" bestFit="1" customWidth="1"/>
    <col min="11" max="11" width="15.33203125" style="3" customWidth="1"/>
    <col min="12" max="12" width="14.5" style="3" customWidth="1"/>
    <col min="13" max="13" width="12.5" style="3" customWidth="1"/>
    <col min="14" max="14" width="23.6640625" style="3" bestFit="1" customWidth="1"/>
    <col min="15" max="16384" width="10.83203125" style="3"/>
  </cols>
  <sheetData>
    <row r="1" spans="2:15" x14ac:dyDescent="0.35">
      <c r="B1" s="8" t="s">
        <v>13</v>
      </c>
      <c r="I1" s="8" t="s">
        <v>14</v>
      </c>
    </row>
    <row r="2" spans="2:15" x14ac:dyDescent="0.35">
      <c r="B2" s="5" t="s">
        <v>8</v>
      </c>
      <c r="C2" s="5" t="s">
        <v>9</v>
      </c>
      <c r="E2" s="3" t="s">
        <v>7</v>
      </c>
      <c r="G2" s="3" t="s">
        <v>11</v>
      </c>
      <c r="I2" s="5" t="s">
        <v>8</v>
      </c>
      <c r="J2" s="5" t="s">
        <v>9</v>
      </c>
      <c r="L2" s="3" t="s">
        <v>7</v>
      </c>
      <c r="N2" s="3" t="s">
        <v>11</v>
      </c>
    </row>
    <row r="3" spans="2:15" x14ac:dyDescent="0.35">
      <c r="B3" s="6">
        <v>100000</v>
      </c>
      <c r="C3" s="5">
        <v>0.01</v>
      </c>
      <c r="E3" s="3">
        <f>B3*C3</f>
        <v>1000</v>
      </c>
      <c r="G3" s="7">
        <f>(B3-$E$8)^2*C3</f>
        <v>85010244.010000005</v>
      </c>
      <c r="I3" s="6">
        <v>50000</v>
      </c>
      <c r="J3" s="5">
        <v>0.01</v>
      </c>
      <c r="L3" s="3">
        <f>I3*J3</f>
        <v>500</v>
      </c>
      <c r="N3" s="7">
        <f>(I3-$L$8)^2*J3</f>
        <v>21252561.002500001</v>
      </c>
    </row>
    <row r="4" spans="2:15" x14ac:dyDescent="0.35">
      <c r="B4" s="6">
        <v>50000</v>
      </c>
      <c r="C4" s="5">
        <v>0.1</v>
      </c>
      <c r="E4" s="3">
        <f t="shared" ref="E4:E7" si="0">B4*C4</f>
        <v>5000</v>
      </c>
      <c r="F4" s="4"/>
      <c r="G4" s="7">
        <f t="shared" ref="G4:G7" si="1">(B4-$E$8)^2*C4</f>
        <v>178092440.10000002</v>
      </c>
      <c r="I4" s="6">
        <v>25000</v>
      </c>
      <c r="J4" s="5">
        <v>0.1</v>
      </c>
      <c r="L4" s="3">
        <f t="shared" ref="L4:L7" si="2">I4*J4</f>
        <v>2500</v>
      </c>
      <c r="M4" s="4"/>
      <c r="N4" s="7">
        <f t="shared" ref="N4:N7" si="3">(I4-$L$8)^2*J4</f>
        <v>44523110.025000006</v>
      </c>
      <c r="O4" s="4"/>
    </row>
    <row r="5" spans="2:15" x14ac:dyDescent="0.35">
      <c r="B5" s="6">
        <v>10000</v>
      </c>
      <c r="C5" s="5">
        <v>0.15</v>
      </c>
      <c r="E5" s="3">
        <f t="shared" si="0"/>
        <v>1500</v>
      </c>
      <c r="F5" s="4"/>
      <c r="G5" s="7">
        <f t="shared" si="1"/>
        <v>726660.15</v>
      </c>
      <c r="I5" s="6">
        <v>5000</v>
      </c>
      <c r="J5" s="5">
        <v>0.15</v>
      </c>
      <c r="L5" s="3">
        <f t="shared" si="2"/>
        <v>750</v>
      </c>
      <c r="M5" s="4"/>
      <c r="N5" s="7">
        <f t="shared" si="3"/>
        <v>181665.03750000001</v>
      </c>
      <c r="O5" s="4"/>
    </row>
    <row r="6" spans="2:15" x14ac:dyDescent="0.35">
      <c r="B6" s="6">
        <v>1000</v>
      </c>
      <c r="C6" s="5">
        <v>0.25</v>
      </c>
      <c r="E6" s="3">
        <f t="shared" si="0"/>
        <v>250</v>
      </c>
      <c r="F6" s="4"/>
      <c r="G6" s="7">
        <f t="shared" si="1"/>
        <v>11556600.25</v>
      </c>
      <c r="I6" s="6">
        <v>500</v>
      </c>
      <c r="J6" s="5">
        <v>0.25</v>
      </c>
      <c r="L6" s="3">
        <f t="shared" si="2"/>
        <v>125</v>
      </c>
      <c r="M6" s="4"/>
      <c r="N6" s="7">
        <f t="shared" si="3"/>
        <v>2889150.0625</v>
      </c>
      <c r="O6" s="4"/>
    </row>
    <row r="7" spans="2:15" x14ac:dyDescent="0.35">
      <c r="B7" s="6">
        <v>100</v>
      </c>
      <c r="C7" s="5">
        <v>0.49</v>
      </c>
      <c r="E7" s="3">
        <f t="shared" si="0"/>
        <v>49</v>
      </c>
      <c r="F7" s="4"/>
      <c r="G7" s="7">
        <f t="shared" si="1"/>
        <v>29044554.489999998</v>
      </c>
      <c r="I7" s="6">
        <v>50</v>
      </c>
      <c r="J7" s="5">
        <v>0.49</v>
      </c>
      <c r="L7" s="3">
        <f t="shared" si="2"/>
        <v>24.5</v>
      </c>
      <c r="M7" s="4"/>
      <c r="N7" s="7">
        <f t="shared" si="3"/>
        <v>7261138.6224999996</v>
      </c>
      <c r="O7" s="4"/>
    </row>
    <row r="8" spans="2:15" x14ac:dyDescent="0.35">
      <c r="C8" s="7">
        <f>SUM(C3:C7)</f>
        <v>1</v>
      </c>
      <c r="D8" s="3" t="s">
        <v>6</v>
      </c>
      <c r="E8" s="3">
        <f>SUM(E3:E7)</f>
        <v>7799</v>
      </c>
      <c r="F8" s="4"/>
      <c r="G8" s="7"/>
      <c r="J8" s="7">
        <f>SUM(J3:J7)</f>
        <v>1</v>
      </c>
      <c r="K8" s="3" t="s">
        <v>6</v>
      </c>
      <c r="L8" s="3">
        <f>SUM(L3:L7)</f>
        <v>3899.5</v>
      </c>
      <c r="M8" s="4"/>
      <c r="N8" s="7"/>
      <c r="O8" s="4"/>
    </row>
    <row r="9" spans="2:15" x14ac:dyDescent="0.35">
      <c r="F9" s="4" t="s">
        <v>12</v>
      </c>
      <c r="G9" s="7">
        <f>SUM(G3:G7)</f>
        <v>304430499</v>
      </c>
      <c r="M9" s="4" t="s">
        <v>12</v>
      </c>
      <c r="N9" s="7">
        <f>SUM(N3:N7)</f>
        <v>76107624.75</v>
      </c>
      <c r="O9" s="4"/>
    </row>
    <row r="10" spans="2:15" x14ac:dyDescent="0.35">
      <c r="F10" s="3" t="s">
        <v>10</v>
      </c>
      <c r="G10" s="7">
        <f>G9^0.5</f>
        <v>17447.936812127675</v>
      </c>
      <c r="M10" s="3" t="s">
        <v>10</v>
      </c>
      <c r="N10" s="7">
        <f>N9^0.5</f>
        <v>8723.9684060638374</v>
      </c>
      <c r="O10" s="4"/>
    </row>
    <row r="11" spans="2:15" x14ac:dyDescent="0.35">
      <c r="F11" s="4"/>
      <c r="O11" s="4"/>
    </row>
    <row r="12" spans="2:15" x14ac:dyDescent="0.35">
      <c r="B12" s="20" t="s">
        <v>36</v>
      </c>
      <c r="F12" s="4"/>
      <c r="O12" s="4"/>
    </row>
    <row r="13" spans="2:15" x14ac:dyDescent="0.35">
      <c r="F13" s="4"/>
      <c r="O13" s="4"/>
    </row>
    <row r="14" spans="2:15" x14ac:dyDescent="0.35">
      <c r="B14" s="3" t="s">
        <v>52</v>
      </c>
      <c r="F14" s="4"/>
      <c r="O14" s="4"/>
    </row>
    <row r="15" spans="2:15" x14ac:dyDescent="0.35">
      <c r="F15" s="4"/>
      <c r="O15" s="4"/>
    </row>
    <row r="16" spans="2:15" x14ac:dyDescent="0.35">
      <c r="B16" s="21" t="s">
        <v>37</v>
      </c>
    </row>
    <row r="17" spans="2:7" x14ac:dyDescent="0.35">
      <c r="B17" s="5"/>
      <c r="C17" s="5"/>
    </row>
    <row r="18" spans="2:7" x14ac:dyDescent="0.35">
      <c r="B18" s="6"/>
      <c r="C18" s="5"/>
      <c r="G18" s="7"/>
    </row>
    <row r="19" spans="2:7" x14ac:dyDescent="0.35">
      <c r="B19" s="6"/>
      <c r="C19" s="5"/>
      <c r="F19" s="4"/>
      <c r="G19" s="7"/>
    </row>
    <row r="20" spans="2:7" x14ac:dyDescent="0.35">
      <c r="B20" s="6"/>
      <c r="C20" s="5"/>
      <c r="F20" s="4"/>
      <c r="G20" s="7"/>
    </row>
    <row r="21" spans="2:7" x14ac:dyDescent="0.35">
      <c r="B21" s="6"/>
      <c r="C21" s="5"/>
      <c r="F21" s="4"/>
      <c r="G21" s="7"/>
    </row>
    <row r="22" spans="2:7" x14ac:dyDescent="0.35">
      <c r="B22" s="6"/>
      <c r="C22" s="5"/>
      <c r="F22" s="4"/>
      <c r="G22" s="7"/>
    </row>
    <row r="23" spans="2:7" x14ac:dyDescent="0.35">
      <c r="F23" s="4"/>
      <c r="G23" s="7"/>
    </row>
    <row r="24" spans="2:7" x14ac:dyDescent="0.35">
      <c r="F24" s="4"/>
      <c r="G24" s="7"/>
    </row>
    <row r="25" spans="2:7" x14ac:dyDescent="0.35">
      <c r="G25" s="7"/>
    </row>
  </sheetData>
  <sortState xmlns:xlrd2="http://schemas.microsoft.com/office/spreadsheetml/2017/richdata2" ref="O4:O15">
    <sortCondition ref="O4:O15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5FF3FB-913C-E14F-B93C-7B7AA9A6EDD2}">
  <dimension ref="A1:P31"/>
  <sheetViews>
    <sheetView zoomScale="90" zoomScaleNormal="90" workbookViewId="0">
      <selection activeCell="G23" sqref="G23"/>
    </sheetView>
  </sheetViews>
  <sheetFormatPr baseColWidth="10" defaultRowHeight="16" x14ac:dyDescent="0.2"/>
  <cols>
    <col min="1" max="1" width="3.1640625" style="9" bestFit="1" customWidth="1"/>
    <col min="2" max="2" width="15" style="10" customWidth="1"/>
    <col min="3" max="4" width="9.5" style="10" customWidth="1"/>
    <col min="5" max="5" width="7" style="10" customWidth="1"/>
    <col min="6" max="6" width="16" style="10" customWidth="1"/>
    <col min="7" max="13" width="10.83203125" style="10"/>
    <col min="14" max="14" width="29.1640625" style="10" customWidth="1"/>
    <col min="15" max="15" width="13" style="10" customWidth="1"/>
    <col min="16" max="16384" width="10.83203125" style="10"/>
  </cols>
  <sheetData>
    <row r="1" spans="1:10" x14ac:dyDescent="0.2">
      <c r="A1" s="9" t="s">
        <v>15</v>
      </c>
    </row>
    <row r="3" spans="1:10" x14ac:dyDescent="0.2">
      <c r="A3" s="9" t="s">
        <v>16</v>
      </c>
      <c r="B3" s="1" t="s">
        <v>17</v>
      </c>
      <c r="E3" s="11" t="s">
        <v>18</v>
      </c>
      <c r="F3" s="1"/>
      <c r="G3" s="11" t="s">
        <v>19</v>
      </c>
      <c r="I3" s="1"/>
      <c r="J3" s="11" t="s">
        <v>20</v>
      </c>
    </row>
    <row r="5" spans="1:10" x14ac:dyDescent="0.2">
      <c r="J5" s="10" t="s">
        <v>27</v>
      </c>
    </row>
    <row r="8" spans="1:10" x14ac:dyDescent="0.2">
      <c r="J8" s="10" t="s">
        <v>28</v>
      </c>
    </row>
    <row r="12" spans="1:10" x14ac:dyDescent="0.2">
      <c r="J12" s="18" t="s">
        <v>47</v>
      </c>
    </row>
    <row r="15" spans="1:10" x14ac:dyDescent="0.2">
      <c r="J15" s="18" t="s">
        <v>48</v>
      </c>
    </row>
    <row r="17" spans="1:16" x14ac:dyDescent="0.2">
      <c r="A17" s="9" t="s">
        <v>21</v>
      </c>
      <c r="C17" s="12" t="s">
        <v>22</v>
      </c>
    </row>
    <row r="18" spans="1:16" x14ac:dyDescent="0.2">
      <c r="B18" s="13"/>
      <c r="C18" s="13" t="s">
        <v>31</v>
      </c>
      <c r="D18" s="13" t="s">
        <v>32</v>
      </c>
      <c r="E18" s="13"/>
    </row>
    <row r="19" spans="1:16" x14ac:dyDescent="0.2">
      <c r="B19" s="13" t="s">
        <v>30</v>
      </c>
      <c r="C19" s="14">
        <v>3.7499999999999999E-2</v>
      </c>
      <c r="D19" s="14">
        <v>0.71250000000000002</v>
      </c>
      <c r="E19" s="15">
        <f>C19+D19</f>
        <v>0.75</v>
      </c>
      <c r="F19" s="10" t="s">
        <v>23</v>
      </c>
    </row>
    <row r="20" spans="1:16" x14ac:dyDescent="0.2">
      <c r="B20" s="13" t="s">
        <v>29</v>
      </c>
      <c r="C20" s="14">
        <v>0.05</v>
      </c>
      <c r="D20" s="14">
        <v>0.2</v>
      </c>
      <c r="E20" s="15">
        <f>C20+D20</f>
        <v>0.25</v>
      </c>
    </row>
    <row r="21" spans="1:16" x14ac:dyDescent="0.2">
      <c r="B21" s="13"/>
      <c r="C21" s="15">
        <f>C19+C20</f>
        <v>8.7499999999999994E-2</v>
      </c>
      <c r="D21" s="15">
        <f>D19+D20</f>
        <v>0.91250000000000009</v>
      </c>
      <c r="E21" s="16">
        <f>E19+E20</f>
        <v>1</v>
      </c>
    </row>
    <row r="22" spans="1:16" x14ac:dyDescent="0.2">
      <c r="F22" s="10" t="s">
        <v>24</v>
      </c>
    </row>
    <row r="25" spans="1:16" x14ac:dyDescent="0.2">
      <c r="A25" s="9" t="s">
        <v>25</v>
      </c>
      <c r="B25" s="17" t="s">
        <v>49</v>
      </c>
    </row>
    <row r="27" spans="1:16" x14ac:dyDescent="0.2">
      <c r="A27" s="9" t="s">
        <v>26</v>
      </c>
      <c r="B27" s="17" t="s">
        <v>50</v>
      </c>
      <c r="O27" s="19">
        <f>C19/C21</f>
        <v>0.4285714285714286</v>
      </c>
    </row>
    <row r="29" spans="1:16" x14ac:dyDescent="0.2">
      <c r="A29" s="9" t="s">
        <v>33</v>
      </c>
      <c r="B29" s="10" t="s">
        <v>34</v>
      </c>
    </row>
    <row r="31" spans="1:16" x14ac:dyDescent="0.2">
      <c r="A31" s="9" t="s">
        <v>35</v>
      </c>
      <c r="B31" s="17" t="s">
        <v>51</v>
      </c>
      <c r="P31" s="19">
        <f>D19/D21</f>
        <v>0.78082191780821908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Grading Notes</vt:lpstr>
      <vt:lpstr>Sammy'sInvestmentImpases</vt:lpstr>
      <vt:lpstr>BossBeachwearBewilderment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Kros, John</dc:creator>
  <cp:lastModifiedBy>Kros, John</cp:lastModifiedBy>
  <dcterms:created xsi:type="dcterms:W3CDTF">2026-08-31T17:45:05Z</dcterms:created>
  <dcterms:modified xsi:type="dcterms:W3CDTF">2026-09-16T15:44:13Z</dcterms:modified>
</cp:coreProperties>
</file>