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80" yWindow="460" windowWidth="24480" windowHeight="1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<sst xmlns="http://schemas.openxmlformats.org/spreadsheetml/2006/main" count="82" uniqueCount="33">
  <si>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Item: A</t>
  </si>
  <si>
    <t>LLC: 0</t>
  </si>
  <si>
    <t>Period</t>
  </si>
  <si>
    <t>Lot size: 1</t>
  </si>
  <si>
    <t>LT: 3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</si>
  <si>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</si>
  <si>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</si>
  <si>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</si>
  <si>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</si>
  <si>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</si>
  <si>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</si>
  <si>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</si>
  <si>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Item: B</t>
  </si>
  <si>
    <t>LLC: 1</t>
  </si>
  <si>
    <t>Item: C</t>
  </si>
  <si>
    <t>Item: D</t>
  </si>
  <si>
    <t>Item: E</t>
  </si>
  <si>
    <t>LLC: 2</t>
  </si>
  <si>
    <t>Item: F</t>
  </si>
  <si>
    <t>LT: 2</t>
  </si>
  <si>
    <t>Lot size: 25</t>
  </si>
  <si>
    <t>LT: 1</t>
  </si>
  <si>
    <t>Lot size: 100</t>
  </si>
  <si>
    <t>Lot size: 10</t>
  </si>
  <si>
    <t>Lot size: 17</t>
  </si>
  <si>
    <t>Lot size: 40</t>
  </si>
  <si>
    <t>Actual Capacity</t>
  </si>
  <si>
    <t>Needed Capcity</t>
  </si>
  <si>
    <t>Over/Under</t>
  </si>
  <si>
    <t>$ Working Capital</t>
  </si>
  <si>
    <t>Actual Capacity (units)</t>
  </si>
  <si>
    <t>Needed Capacity (units)</t>
  </si>
  <si>
    <t>Over/(Under) (units)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</si>
</sst>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sz val="18"/>
      <color indexed="8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95" zoomScaleNormal="95" zoomScalePageLayoutView="0" workbookViewId="0" topLeftCell="A1">
      <selection activeCell="C10" sqref="C10"/>
    </sheetView>
  </sheetViews>
  <sheetFormatPr defaultColWidth="12" defaultRowHeight="12"/>
  <cols>
    <col min="1" max="1" width="27" style="1" customWidth="1"/>
    <col min="2" max="2" width="24" style="1" customWidth="1"/>
    <col min="3" max="3" width="17" style="1" bestFit="1" customWidth="1"/>
    <col min="4" max="15" width="12.16015625" style="1" customWidth="1"/>
    <col min="16" max="16384" width="11" style="1" customWidth="1"/>
  </cols>
  <sheetData>
    <row r="1" spans="1:7" ht="22.5">
      <c r="A1" s="1" t="s">
        <v>0</v>
      </c>
      <c r="B1" s="2" t="s">
        <v>1</v>
      </c>
      <c r="G1" s="1" t="s">
        <v>2</v>
      </c>
    </row>
    <row r="2" spans="1:15" ht="22.5">
      <c r="A2" s="1" t="s">
        <v>3</v>
      </c>
      <c r="B2" s="1" t="s">
        <v>4</v>
      </c>
      <c r="C2" s="3" t="s">
        <v>5</v>
      </c>
      <c r="D2" s="3">
        <v>1</v>
      </c>
      <c r="E2" s="3">
        <f>D2+1</f>
        <v>2</v>
      </c>
      <c r="F2" s="3">
        <f aca="true" t="shared" si="0" ref="F2:O2">E2+1</f>
        <v>3</v>
      </c>
      <c r="G2" s="3">
        <f t="shared" si="0"/>
        <v>4</v>
      </c>
      <c r="H2" s="3">
        <f t="shared" si="0"/>
        <v>5</v>
      </c>
      <c r="I2" s="3">
        <f t="shared" si="0"/>
        <v>6</v>
      </c>
      <c r="J2" s="3">
        <f t="shared" si="0"/>
        <v>7</v>
      </c>
      <c r="K2" s="3">
        <f t="shared" si="0"/>
        <v>8</v>
      </c>
      <c r="L2" s="3">
        <f t="shared" si="0"/>
        <v>9</v>
      </c>
      <c r="M2" s="3">
        <f t="shared" si="0"/>
        <v>10</v>
      </c>
      <c r="N2" s="3">
        <f t="shared" si="0"/>
        <v>11</v>
      </c>
      <c r="O2" s="3">
        <f t="shared" si="0"/>
        <v>12</v>
      </c>
    </row>
    <row r="3" spans="1:15" ht="22.5">
      <c r="A3" s="4" t="s">
        <v>6</v>
      </c>
      <c r="B3" s="4"/>
      <c r="C3" s="3"/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ht="22.5">
      <c r="A4" s="4" t="s">
        <v>7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2.5">
      <c r="A5" s="4" t="s">
        <v>8</v>
      </c>
      <c r="B5" s="4"/>
      <c r="C5" s="3">
        <v>11</v>
      </c>
      <c r="D5" s="3">
        <f aca="true" t="shared" si="1" ref="D5:O5">C5+D7-D3</f>
        <v>11</v>
      </c>
      <c r="E5" s="3">
        <f t="shared" si="1"/>
        <v>11</v>
      </c>
      <c r="F5" s="3">
        <f t="shared" si="1"/>
        <v>11</v>
      </c>
      <c r="G5" s="3">
        <f t="shared" si="1"/>
        <v>11</v>
      </c>
      <c r="H5" s="3">
        <f t="shared" si="1"/>
        <v>11</v>
      </c>
      <c r="I5" s="3">
        <f t="shared" si="1"/>
        <v>11</v>
      </c>
      <c r="J5" s="3">
        <f t="shared" si="1"/>
        <v>11</v>
      </c>
      <c r="K5" s="3">
        <f t="shared" si="1"/>
        <v>11</v>
      </c>
      <c r="L5" s="3">
        <f t="shared" si="1"/>
        <v>11</v>
      </c>
      <c r="M5" s="3">
        <f t="shared" si="1"/>
        <v>11</v>
      </c>
      <c r="N5" s="3">
        <f t="shared" si="1"/>
        <v>11</v>
      </c>
      <c r="O5" s="3">
        <f t="shared" si="1"/>
        <v>11</v>
      </c>
    </row>
    <row r="6" spans="1:15" ht="22.5">
      <c r="A6" s="4" t="s">
        <v>9</v>
      </c>
      <c r="B6" s="4"/>
      <c r="C6" s="3"/>
      <c r="D6" s="3">
        <f>IF(AND(D3&gt;0,D3&gt;C5),D3-C5,0)</f>
        <v>0</v>
      </c>
      <c r="E6" s="3">
        <f aca="true" t="shared" si="2" ref="E6:O6">IF(AND(E3&gt;0,E3&gt;D5),E3-D5,0)</f>
        <v>0</v>
      </c>
      <c r="F6" s="3">
        <f t="shared" si="2"/>
        <v>0</v>
      </c>
      <c r="G6" s="3">
        <f t="shared" si="2"/>
        <v>0</v>
      </c>
      <c r="H6" s="3">
        <f t="shared" si="2"/>
        <v>0</v>
      </c>
      <c r="I6" s="3">
        <f t="shared" si="2"/>
        <v>0</v>
      </c>
      <c r="J6" s="3">
        <f t="shared" si="2"/>
        <v>0</v>
      </c>
      <c r="K6" s="3">
        <f t="shared" si="2"/>
        <v>0</v>
      </c>
      <c r="L6" s="3">
        <f t="shared" si="2"/>
        <v>0</v>
      </c>
      <c r="M6" s="3">
        <f t="shared" si="2"/>
        <v>0</v>
      </c>
      <c r="N6" s="3">
        <f t="shared" si="2"/>
        <v>0</v>
      </c>
      <c r="O6" s="3">
        <f t="shared" si="2"/>
        <v>0</v>
      </c>
    </row>
    <row r="7" spans="1:15" ht="22.5">
      <c r="A7" s="4" t="s">
        <v>10</v>
      </c>
      <c r="B7" s="4"/>
      <c r="C7" s="3"/>
      <c r="D7" s="3">
        <f>D6</f>
        <v>0</v>
      </c>
      <c r="E7" s="3">
        <f>E6</f>
        <v>0</v>
      </c>
      <c r="F7" s="3">
        <f>F6</f>
        <v>0</v>
      </c>
      <c r="G7" s="3">
        <f>G6</f>
        <v>0</v>
      </c>
      <c r="H7" s="3">
        <f>H6</f>
        <v>0</v>
      </c>
      <c r="I7" s="3">
        <f aca="true" t="shared" si="3" ref="I7:N7">I6</f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3">
        <f>O6</f>
        <v>0</v>
      </c>
    </row>
    <row r="8" spans="1:15" ht="22.5">
      <c r="A8" s="4" t="s">
        <v>11</v>
      </c>
      <c r="B8" s="4"/>
      <c r="C8" s="3">
        <f>D7+E7+F7</f>
        <v>0</v>
      </c>
      <c r="D8" s="3">
        <f>G7</f>
        <v>0</v>
      </c>
      <c r="E8" s="3">
        <f>H7</f>
        <v>0</v>
      </c>
      <c r="F8" s="3">
        <f>I7</f>
        <v>0</v>
      </c>
      <c r="G8" s="3">
        <f aca="true" t="shared" si="4" ref="G8:O8">J7</f>
        <v>0</v>
      </c>
      <c r="H8" s="3">
        <f t="shared" si="4"/>
        <v>0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</v>
      </c>
      <c r="O8" s="3">
        <f t="shared" si="4"/>
        <v>0</v>
      </c>
    </row>
    <row r="9" spans="1:15" ht="22.5">
      <c r="A9" s="5" t="s">
        <v>30</v>
      </c>
      <c r="D9" s="6">
        <v>300</v>
      </c>
      <c r="E9" s="6">
        <v>300</v>
      </c>
      <c r="F9" s="6">
        <v>200</v>
      </c>
      <c r="G9" s="6">
        <v>200</v>
      </c>
      <c r="H9" s="6">
        <v>200</v>
      </c>
      <c r="I9" s="6">
        <v>400</v>
      </c>
      <c r="J9" s="6">
        <v>400</v>
      </c>
      <c r="K9" s="6">
        <v>400</v>
      </c>
      <c r="L9" s="6">
        <v>400</v>
      </c>
      <c r="M9" s="6">
        <v>400</v>
      </c>
      <c r="N9" s="6">
        <v>400</v>
      </c>
      <c r="O9" s="6">
        <v>400</v>
      </c>
    </row>
    <row r="10" spans="1:15" ht="22.5">
      <c r="A10" s="5" t="s">
        <v>31</v>
      </c>
      <c r="D10" s="6">
        <f>D8</f>
        <v>0</v>
      </c>
      <c r="E10" s="6">
        <f aca="true" t="shared" si="5" ref="E10:O10">E8</f>
        <v>0</v>
      </c>
      <c r="F10" s="6">
        <f t="shared" si="5"/>
        <v>0</v>
      </c>
      <c r="G10" s="6">
        <f t="shared" si="5"/>
        <v>0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6">
        <f t="shared" si="5"/>
        <v>0</v>
      </c>
      <c r="M10" s="6">
        <f t="shared" si="5"/>
        <v>0</v>
      </c>
      <c r="N10" s="6">
        <f t="shared" si="5"/>
        <v>0</v>
      </c>
      <c r="O10" s="6">
        <f t="shared" si="5"/>
        <v>0</v>
      </c>
    </row>
    <row r="11" spans="1:15" ht="22.5">
      <c r="A11" s="5" t="s">
        <v>32</v>
      </c>
      <c r="D11" s="6">
        <f>D9-D10</f>
        <v>300</v>
      </c>
      <c r="E11" s="6">
        <f aca="true" t="shared" si="6" ref="E11:O11">E9-E10</f>
        <v>300</v>
      </c>
      <c r="F11" s="6">
        <f t="shared" si="6"/>
        <v>200</v>
      </c>
      <c r="G11" s="6">
        <f t="shared" si="6"/>
        <v>200</v>
      </c>
      <c r="H11" s="6">
        <f t="shared" si="6"/>
        <v>200</v>
      </c>
      <c r="I11" s="6">
        <f t="shared" si="6"/>
        <v>400</v>
      </c>
      <c r="J11" s="6">
        <f t="shared" si="6"/>
        <v>400</v>
      </c>
      <c r="K11" s="6">
        <f t="shared" si="6"/>
        <v>400</v>
      </c>
      <c r="L11" s="6">
        <f t="shared" si="6"/>
        <v>400</v>
      </c>
      <c r="M11" s="6">
        <f t="shared" si="6"/>
        <v>400</v>
      </c>
      <c r="N11" s="6">
        <f t="shared" si="6"/>
        <v>400</v>
      </c>
      <c r="O11" s="6">
        <f t="shared" si="6"/>
        <v>400</v>
      </c>
    </row>
    <row r="13" spans="1:15" ht="22.5">
      <c r="A13" s="7" t="s">
        <v>12</v>
      </c>
      <c r="B13" s="2" t="s">
        <v>13</v>
      </c>
      <c r="C13" s="7"/>
      <c r="D13" s="7"/>
      <c r="E13" s="7"/>
      <c r="F13" s="7"/>
      <c r="G13" s="7" t="s">
        <v>2</v>
      </c>
      <c r="H13" s="7"/>
      <c r="I13" s="7"/>
      <c r="J13" s="7"/>
      <c r="K13" s="7"/>
      <c r="L13" s="7"/>
      <c r="M13" s="7"/>
      <c r="N13" s="7"/>
      <c r="O13" s="7"/>
    </row>
    <row r="14" spans="1:15" ht="22.5">
      <c r="A14" s="1" t="s">
        <v>23</v>
      </c>
      <c r="B14" s="1" t="s">
        <v>19</v>
      </c>
      <c r="C14" s="3" t="s">
        <v>5</v>
      </c>
      <c r="D14" s="3">
        <v>1</v>
      </c>
      <c r="E14" s="3">
        <f>D14+1</f>
        <v>2</v>
      </c>
      <c r="F14" s="3">
        <f aca="true" t="shared" si="7" ref="F14:O14">E14+1</f>
        <v>3</v>
      </c>
      <c r="G14" s="3">
        <f t="shared" si="7"/>
        <v>4</v>
      </c>
      <c r="H14" s="3">
        <f t="shared" si="7"/>
        <v>5</v>
      </c>
      <c r="I14" s="3">
        <f t="shared" si="7"/>
        <v>6</v>
      </c>
      <c r="J14" s="3">
        <f t="shared" si="7"/>
        <v>7</v>
      </c>
      <c r="K14" s="3">
        <f t="shared" si="7"/>
        <v>8</v>
      </c>
      <c r="L14" s="3">
        <f t="shared" si="7"/>
        <v>9</v>
      </c>
      <c r="M14" s="3">
        <f t="shared" si="7"/>
        <v>10</v>
      </c>
      <c r="N14" s="3">
        <f t="shared" si="7"/>
        <v>11</v>
      </c>
      <c r="O14" s="3">
        <f t="shared" si="7"/>
        <v>12</v>
      </c>
    </row>
    <row r="15" spans="1:15" ht="22.5">
      <c r="A15" s="9" t="s">
        <v>6</v>
      </c>
      <c r="B15" s="10"/>
      <c r="C15" s="3"/>
      <c r="D15" s="3">
        <f>3*D8</f>
        <v>0</v>
      </c>
      <c r="E15" s="3">
        <f>3*E8</f>
        <v>0</v>
      </c>
      <c r="F15" s="3">
        <f>3*F8</f>
        <v>0</v>
      </c>
      <c r="G15" s="3">
        <f>3*G8</f>
        <v>0</v>
      </c>
      <c r="H15" s="3">
        <f>3*H8</f>
        <v>0</v>
      </c>
      <c r="I15" s="3">
        <f aca="true" t="shared" si="8" ref="I15:O15">3*I8</f>
        <v>0</v>
      </c>
      <c r="J15" s="3">
        <f t="shared" si="8"/>
        <v>0</v>
      </c>
      <c r="K15" s="3">
        <f t="shared" si="8"/>
        <v>0</v>
      </c>
      <c r="L15" s="3">
        <f t="shared" si="8"/>
        <v>0</v>
      </c>
      <c r="M15" s="3">
        <f t="shared" si="8"/>
        <v>0</v>
      </c>
      <c r="N15" s="3">
        <f t="shared" si="8"/>
        <v>0</v>
      </c>
      <c r="O15" s="3">
        <f t="shared" si="8"/>
        <v>0</v>
      </c>
    </row>
    <row r="16" spans="1:15" ht="22.5">
      <c r="A16" s="9" t="s">
        <v>7</v>
      </c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.5">
      <c r="A17" s="9" t="s">
        <v>8</v>
      </c>
      <c r="B17" s="10"/>
      <c r="C17" s="3">
        <v>51</v>
      </c>
      <c r="D17" s="3">
        <f>C17+D19-D15</f>
        <v>51</v>
      </c>
      <c r="E17" s="3">
        <f>D17+E19-E15</f>
        <v>51</v>
      </c>
      <c r="F17" s="3">
        <f aca="true" t="shared" si="9" ref="F17:O17">E17+F19-F15</f>
        <v>51</v>
      </c>
      <c r="G17" s="3">
        <f t="shared" si="9"/>
        <v>51</v>
      </c>
      <c r="H17" s="3">
        <f t="shared" si="9"/>
        <v>51</v>
      </c>
      <c r="I17" s="3">
        <f t="shared" si="9"/>
        <v>51</v>
      </c>
      <c r="J17" s="3">
        <f>I17+J19-J15</f>
        <v>51</v>
      </c>
      <c r="K17" s="3">
        <f t="shared" si="9"/>
        <v>51</v>
      </c>
      <c r="L17" s="3">
        <f t="shared" si="9"/>
        <v>51</v>
      </c>
      <c r="M17" s="3">
        <f t="shared" si="9"/>
        <v>51</v>
      </c>
      <c r="N17" s="3">
        <f t="shared" si="9"/>
        <v>51</v>
      </c>
      <c r="O17" s="3">
        <f t="shared" si="9"/>
        <v>51</v>
      </c>
    </row>
    <row r="18" spans="1:15" ht="22.5">
      <c r="A18" s="8" t="s">
        <v>9</v>
      </c>
      <c r="B18" s="8"/>
      <c r="C18" s="3"/>
      <c r="D18" s="3">
        <f>IF(AND(D15&gt;0,D15&gt;C17),D15-C17,0)</f>
        <v>0</v>
      </c>
      <c r="E18" s="3">
        <f aca="true" t="shared" si="10" ref="E18:O18">IF(AND(E15&gt;0,E15&gt;D17),E15-D17,0)</f>
        <v>0</v>
      </c>
      <c r="F18" s="3">
        <f t="shared" si="10"/>
        <v>0</v>
      </c>
      <c r="G18" s="3">
        <f t="shared" si="10"/>
        <v>0</v>
      </c>
      <c r="H18" s="3">
        <f t="shared" si="10"/>
        <v>0</v>
      </c>
      <c r="I18" s="3">
        <f t="shared" si="10"/>
        <v>0</v>
      </c>
      <c r="J18" s="3">
        <f t="shared" si="10"/>
        <v>0</v>
      </c>
      <c r="K18" s="3">
        <f t="shared" si="10"/>
        <v>0</v>
      </c>
      <c r="L18" s="3">
        <f t="shared" si="10"/>
        <v>0</v>
      </c>
      <c r="M18" s="3">
        <f t="shared" si="10"/>
        <v>0</v>
      </c>
      <c r="N18" s="3">
        <f t="shared" si="10"/>
        <v>0</v>
      </c>
      <c r="O18" s="3">
        <f t="shared" si="10"/>
        <v>0</v>
      </c>
    </row>
    <row r="19" spans="1:15" ht="22.5">
      <c r="A19" s="9" t="s">
        <v>10</v>
      </c>
      <c r="B19" s="10"/>
      <c r="C19" s="3"/>
      <c r="D19" s="3">
        <f>CEILING(D18/10,1)*10</f>
        <v>0</v>
      </c>
      <c r="E19" s="3">
        <f>CEILING(E18/10,1)*10</f>
        <v>0</v>
      </c>
      <c r="F19" s="3">
        <f>CEILING(F18/10,1)*10</f>
        <v>0</v>
      </c>
      <c r="G19" s="3">
        <f>CEILING(G18/10,1)*10</f>
        <v>0</v>
      </c>
      <c r="H19" s="3">
        <f>CEILING(H18/10,1)*10</f>
        <v>0</v>
      </c>
      <c r="I19" s="3">
        <f aca="true" t="shared" si="11" ref="I19:N19">CEILING(I18/10,1)*10</f>
        <v>0</v>
      </c>
      <c r="J19" s="3">
        <f t="shared" si="11"/>
        <v>0</v>
      </c>
      <c r="K19" s="3">
        <f t="shared" si="11"/>
        <v>0</v>
      </c>
      <c r="L19" s="3">
        <f t="shared" si="11"/>
        <v>0</v>
      </c>
      <c r="M19" s="3">
        <f t="shared" si="11"/>
        <v>0</v>
      </c>
      <c r="N19" s="3">
        <f t="shared" si="11"/>
        <v>0</v>
      </c>
      <c r="O19" s="3">
        <f>CEILING(O18/10,1)*10</f>
        <v>0</v>
      </c>
    </row>
    <row r="20" spans="1:15" ht="22.5">
      <c r="A20" s="9" t="s">
        <v>11</v>
      </c>
      <c r="B20" s="10"/>
      <c r="C20" s="3">
        <f>D19+E19</f>
        <v>0</v>
      </c>
      <c r="D20" s="3">
        <f>F19</f>
        <v>0</v>
      </c>
      <c r="E20" s="3">
        <f aca="true" t="shared" si="12" ref="E20:J20">G19</f>
        <v>0</v>
      </c>
      <c r="F20" s="3">
        <f t="shared" si="12"/>
        <v>0</v>
      </c>
      <c r="G20" s="3">
        <f t="shared" si="12"/>
        <v>0</v>
      </c>
      <c r="H20" s="3">
        <f t="shared" si="12"/>
        <v>0</v>
      </c>
      <c r="I20" s="3">
        <f t="shared" si="12"/>
        <v>0</v>
      </c>
      <c r="J20" s="3">
        <f t="shared" si="12"/>
        <v>0</v>
      </c>
      <c r="K20" s="3">
        <f>M19</f>
        <v>0</v>
      </c>
      <c r="L20" s="3">
        <f>N19</f>
        <v>0</v>
      </c>
      <c r="M20" s="3">
        <f>O19</f>
        <v>0</v>
      </c>
      <c r="N20" s="3">
        <f>P19</f>
        <v>0</v>
      </c>
      <c r="O20" s="3">
        <f>Q19</f>
        <v>0</v>
      </c>
    </row>
    <row r="21" ht="22.5">
      <c r="A21" s="1" t="s">
        <v>29</v>
      </c>
    </row>
    <row r="23" spans="1:7" ht="22.5">
      <c r="A23" s="1" t="s">
        <v>14</v>
      </c>
      <c r="B23" s="1" t="s">
        <v>13</v>
      </c>
      <c r="G23" s="1" t="s">
        <v>2</v>
      </c>
    </row>
    <row r="24" spans="1:15" ht="22.5">
      <c r="A24" s="1" t="s">
        <v>24</v>
      </c>
      <c r="B24" s="1" t="s">
        <v>21</v>
      </c>
      <c r="C24" s="3" t="s">
        <v>5</v>
      </c>
      <c r="D24" s="3">
        <v>1</v>
      </c>
      <c r="E24" s="3">
        <f>D24+1</f>
        <v>2</v>
      </c>
      <c r="F24" s="3">
        <f aca="true" t="shared" si="13" ref="F24:O24">E24+1</f>
        <v>3</v>
      </c>
      <c r="G24" s="3">
        <f t="shared" si="13"/>
        <v>4</v>
      </c>
      <c r="H24" s="3">
        <f t="shared" si="13"/>
        <v>5</v>
      </c>
      <c r="I24" s="3">
        <f t="shared" si="13"/>
        <v>6</v>
      </c>
      <c r="J24" s="3">
        <f t="shared" si="13"/>
        <v>7</v>
      </c>
      <c r="K24" s="3">
        <f t="shared" si="13"/>
        <v>8</v>
      </c>
      <c r="L24" s="3">
        <f t="shared" si="13"/>
        <v>9</v>
      </c>
      <c r="M24" s="3">
        <f t="shared" si="13"/>
        <v>10</v>
      </c>
      <c r="N24" s="3">
        <f t="shared" si="13"/>
        <v>11</v>
      </c>
      <c r="O24" s="3">
        <f t="shared" si="13"/>
        <v>12</v>
      </c>
    </row>
    <row r="25" spans="1:15" ht="22.5">
      <c r="A25" s="9" t="s">
        <v>6</v>
      </c>
      <c r="B25" s="10"/>
      <c r="C25" s="3"/>
      <c r="D25" s="3">
        <f>D8*5</f>
        <v>0</v>
      </c>
      <c r="E25" s="3">
        <f>E8*5</f>
        <v>0</v>
      </c>
      <c r="F25" s="3">
        <f>F8*5</f>
        <v>0</v>
      </c>
      <c r="G25" s="3">
        <f>G8*5</f>
        <v>0</v>
      </c>
      <c r="H25" s="3">
        <f aca="true" t="shared" si="14" ref="H25:O25">H8*5</f>
        <v>0</v>
      </c>
      <c r="I25" s="3">
        <f t="shared" si="14"/>
        <v>0</v>
      </c>
      <c r="J25" s="3">
        <f t="shared" si="14"/>
        <v>0</v>
      </c>
      <c r="K25" s="3">
        <f t="shared" si="14"/>
        <v>0</v>
      </c>
      <c r="L25" s="3">
        <f t="shared" si="14"/>
        <v>0</v>
      </c>
      <c r="M25" s="3">
        <f t="shared" si="14"/>
        <v>0</v>
      </c>
      <c r="N25" s="3">
        <f t="shared" si="14"/>
        <v>0</v>
      </c>
      <c r="O25" s="3">
        <f t="shared" si="14"/>
        <v>0</v>
      </c>
    </row>
    <row r="26" spans="1:15" ht="22.5">
      <c r="A26" s="9" t="s">
        <v>7</v>
      </c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5">
      <c r="A27" s="9" t="s">
        <v>8</v>
      </c>
      <c r="B27" s="10"/>
      <c r="C27" s="3">
        <v>14</v>
      </c>
      <c r="D27" s="3">
        <f>C27+D29-D25</f>
        <v>14</v>
      </c>
      <c r="E27" s="3">
        <f>D27+E29-E25</f>
        <v>14</v>
      </c>
      <c r="F27" s="3">
        <f>E27+F29-F25</f>
        <v>14</v>
      </c>
      <c r="G27" s="3">
        <f aca="true" t="shared" si="15" ref="G27:O27">F27+G29-G25</f>
        <v>14</v>
      </c>
      <c r="H27" s="3">
        <f t="shared" si="15"/>
        <v>14</v>
      </c>
      <c r="I27" s="3">
        <f t="shared" si="15"/>
        <v>14</v>
      </c>
      <c r="J27" s="3">
        <f t="shared" si="15"/>
        <v>14</v>
      </c>
      <c r="K27" s="3">
        <f t="shared" si="15"/>
        <v>14</v>
      </c>
      <c r="L27" s="3">
        <f t="shared" si="15"/>
        <v>14</v>
      </c>
      <c r="M27" s="3">
        <f t="shared" si="15"/>
        <v>14</v>
      </c>
      <c r="N27" s="3">
        <f t="shared" si="15"/>
        <v>14</v>
      </c>
      <c r="O27" s="3">
        <f t="shared" si="15"/>
        <v>14</v>
      </c>
    </row>
    <row r="28" spans="1:15" ht="22.5">
      <c r="A28" s="8" t="s">
        <v>9</v>
      </c>
      <c r="B28" s="8"/>
      <c r="C28" s="3"/>
      <c r="D28" s="3">
        <f>IF(AND(D25&gt;0,D25&gt;C27),D25-C27,0)</f>
        <v>0</v>
      </c>
      <c r="E28" s="3">
        <f aca="true" t="shared" si="16" ref="E28:O28">IF(AND(E25&gt;0,E25&gt;D27),E25-D27,0)</f>
        <v>0</v>
      </c>
      <c r="F28" s="3">
        <f t="shared" si="16"/>
        <v>0</v>
      </c>
      <c r="G28" s="3">
        <f t="shared" si="16"/>
        <v>0</v>
      </c>
      <c r="H28" s="3">
        <f t="shared" si="16"/>
        <v>0</v>
      </c>
      <c r="I28" s="3">
        <f t="shared" si="16"/>
        <v>0</v>
      </c>
      <c r="J28" s="3">
        <f t="shared" si="16"/>
        <v>0</v>
      </c>
      <c r="K28" s="3">
        <f t="shared" si="16"/>
        <v>0</v>
      </c>
      <c r="L28" s="3">
        <f t="shared" si="16"/>
        <v>0</v>
      </c>
      <c r="M28" s="3">
        <f t="shared" si="16"/>
        <v>0</v>
      </c>
      <c r="N28" s="3">
        <f t="shared" si="16"/>
        <v>0</v>
      </c>
      <c r="O28" s="3">
        <f t="shared" si="16"/>
        <v>0</v>
      </c>
    </row>
    <row r="29" spans="1:15" ht="22.5">
      <c r="A29" s="9" t="s">
        <v>10</v>
      </c>
      <c r="B29" s="10"/>
      <c r="C29" s="3"/>
      <c r="D29" s="3">
        <f>CEILING(D28/17,1)*17</f>
        <v>0</v>
      </c>
      <c r="E29" s="3">
        <f>CEILING(E28/17,1)*17</f>
        <v>0</v>
      </c>
      <c r="F29" s="3">
        <f>CEILING(F28/17,1)*17</f>
        <v>0</v>
      </c>
      <c r="G29" s="3">
        <f>CEILING(G28/17,1)*17</f>
        <v>0</v>
      </c>
      <c r="H29" s="3">
        <f>CEILING(H28/17,1)*17</f>
        <v>0</v>
      </c>
      <c r="I29" s="3">
        <f aca="true" t="shared" si="17" ref="I29:O29">CEILING(I28/17,1)*17</f>
        <v>0</v>
      </c>
      <c r="J29" s="3">
        <f t="shared" si="17"/>
        <v>0</v>
      </c>
      <c r="K29" s="3">
        <f t="shared" si="17"/>
        <v>0</v>
      </c>
      <c r="L29" s="3">
        <f t="shared" si="17"/>
        <v>0</v>
      </c>
      <c r="M29" s="3">
        <f t="shared" si="17"/>
        <v>0</v>
      </c>
      <c r="N29" s="3">
        <f t="shared" si="17"/>
        <v>0</v>
      </c>
      <c r="O29" s="3">
        <f t="shared" si="17"/>
        <v>0</v>
      </c>
    </row>
    <row r="30" spans="1:15" ht="22.5">
      <c r="A30" s="9" t="s">
        <v>11</v>
      </c>
      <c r="B30" s="10"/>
      <c r="C30" s="3">
        <f>D29</f>
        <v>0</v>
      </c>
      <c r="D30" s="3">
        <f>E29</f>
        <v>0</v>
      </c>
      <c r="E30" s="3">
        <f>F29</f>
        <v>0</v>
      </c>
      <c r="F30" s="3">
        <f aca="true" t="shared" si="18" ref="F30:O30">G29</f>
        <v>0</v>
      </c>
      <c r="G30" s="3">
        <f t="shared" si="18"/>
        <v>0</v>
      </c>
      <c r="H30" s="3">
        <f t="shared" si="18"/>
        <v>0</v>
      </c>
      <c r="I30" s="3">
        <f t="shared" si="18"/>
        <v>0</v>
      </c>
      <c r="J30" s="3">
        <f t="shared" si="18"/>
        <v>0</v>
      </c>
      <c r="K30" s="3">
        <f t="shared" si="18"/>
        <v>0</v>
      </c>
      <c r="L30" s="3">
        <f t="shared" si="18"/>
        <v>0</v>
      </c>
      <c r="M30" s="3">
        <f t="shared" si="18"/>
        <v>0</v>
      </c>
      <c r="N30" s="3">
        <f t="shared" si="18"/>
        <v>0</v>
      </c>
      <c r="O30" s="3">
        <f t="shared" si="18"/>
        <v>0</v>
      </c>
    </row>
    <row r="31" spans="1:15" ht="22.5">
      <c r="A31" s="1" t="s">
        <v>26</v>
      </c>
      <c r="B31" s="2"/>
      <c r="D31" s="6">
        <v>1000</v>
      </c>
      <c r="E31" s="6">
        <v>1000</v>
      </c>
      <c r="F31" s="6">
        <v>1000</v>
      </c>
      <c r="G31" s="6">
        <v>2000</v>
      </c>
      <c r="H31" s="6">
        <v>2000</v>
      </c>
      <c r="I31" s="6">
        <v>2000</v>
      </c>
      <c r="J31" s="6">
        <v>2000</v>
      </c>
      <c r="K31" s="6">
        <v>2000</v>
      </c>
      <c r="L31" s="6">
        <v>2000</v>
      </c>
      <c r="M31" s="6">
        <v>2000</v>
      </c>
      <c r="N31" s="6">
        <v>2000</v>
      </c>
      <c r="O31" s="6">
        <v>2000</v>
      </c>
    </row>
    <row r="32" spans="1:15" ht="22.5">
      <c r="A32" s="1" t="s">
        <v>27</v>
      </c>
      <c r="B32" s="2"/>
      <c r="D32" s="6">
        <f>D30</f>
        <v>0</v>
      </c>
      <c r="E32" s="6">
        <f aca="true" t="shared" si="19" ref="E32:O32">E30</f>
        <v>0</v>
      </c>
      <c r="F32" s="6">
        <f t="shared" si="19"/>
        <v>0</v>
      </c>
      <c r="G32" s="6">
        <f t="shared" si="19"/>
        <v>0</v>
      </c>
      <c r="H32" s="6">
        <f t="shared" si="19"/>
        <v>0</v>
      </c>
      <c r="I32" s="6">
        <f t="shared" si="19"/>
        <v>0</v>
      </c>
      <c r="J32" s="6">
        <f t="shared" si="19"/>
        <v>0</v>
      </c>
      <c r="K32" s="6">
        <f t="shared" si="19"/>
        <v>0</v>
      </c>
      <c r="L32" s="6">
        <f t="shared" si="19"/>
        <v>0</v>
      </c>
      <c r="M32" s="6">
        <f t="shared" si="19"/>
        <v>0</v>
      </c>
      <c r="N32" s="6">
        <f t="shared" si="19"/>
        <v>0</v>
      </c>
      <c r="O32" s="6">
        <f t="shared" si="19"/>
        <v>0</v>
      </c>
    </row>
    <row r="33" spans="1:15" ht="22.5">
      <c r="A33" s="1" t="s">
        <v>28</v>
      </c>
      <c r="B33" s="2"/>
      <c r="D33" s="6">
        <f>D31-D32</f>
        <v>1000</v>
      </c>
      <c r="E33" s="6">
        <f aca="true" t="shared" si="20" ref="E33:O33">E31-E32</f>
        <v>1000</v>
      </c>
      <c r="F33" s="6">
        <f t="shared" si="20"/>
        <v>1000</v>
      </c>
      <c r="G33" s="6">
        <f t="shared" si="20"/>
        <v>2000</v>
      </c>
      <c r="H33" s="6">
        <f t="shared" si="20"/>
        <v>2000</v>
      </c>
      <c r="I33" s="6">
        <f t="shared" si="20"/>
        <v>2000</v>
      </c>
      <c r="J33" s="6">
        <f t="shared" si="20"/>
        <v>2000</v>
      </c>
      <c r="K33" s="6">
        <f t="shared" si="20"/>
        <v>2000</v>
      </c>
      <c r="L33" s="6">
        <f t="shared" si="20"/>
        <v>2000</v>
      </c>
      <c r="M33" s="6">
        <f t="shared" si="20"/>
        <v>2000</v>
      </c>
      <c r="N33" s="6">
        <f t="shared" si="20"/>
        <v>2000</v>
      </c>
      <c r="O33" s="6">
        <f t="shared" si="20"/>
        <v>2000</v>
      </c>
    </row>
    <row r="34" ht="22.5">
      <c r="B34" s="2"/>
    </row>
    <row r="35" spans="1:7" ht="22.5">
      <c r="A35" s="1" t="s">
        <v>15</v>
      </c>
      <c r="B35" s="2" t="s">
        <v>13</v>
      </c>
      <c r="G35" s="1" t="s">
        <v>2</v>
      </c>
    </row>
    <row r="36" spans="1:15" ht="22.5">
      <c r="A36" s="1" t="s">
        <v>25</v>
      </c>
      <c r="B36" s="1" t="s">
        <v>19</v>
      </c>
      <c r="C36" s="3" t="s">
        <v>5</v>
      </c>
      <c r="D36" s="3">
        <v>1</v>
      </c>
      <c r="E36" s="3">
        <f>D36+1</f>
        <v>2</v>
      </c>
      <c r="F36" s="3">
        <f aca="true" t="shared" si="21" ref="F36:O36">E36+1</f>
        <v>3</v>
      </c>
      <c r="G36" s="3">
        <f t="shared" si="21"/>
        <v>4</v>
      </c>
      <c r="H36" s="3">
        <f t="shared" si="21"/>
        <v>5</v>
      </c>
      <c r="I36" s="3">
        <f t="shared" si="21"/>
        <v>6</v>
      </c>
      <c r="J36" s="3">
        <f t="shared" si="21"/>
        <v>7</v>
      </c>
      <c r="K36" s="3">
        <f t="shared" si="21"/>
        <v>8</v>
      </c>
      <c r="L36" s="3">
        <f t="shared" si="21"/>
        <v>9</v>
      </c>
      <c r="M36" s="3">
        <f t="shared" si="21"/>
        <v>10</v>
      </c>
      <c r="N36" s="3">
        <f t="shared" si="21"/>
        <v>11</v>
      </c>
      <c r="O36" s="3">
        <f t="shared" si="21"/>
        <v>12</v>
      </c>
    </row>
    <row r="37" spans="1:15" ht="22.5">
      <c r="A37" s="4" t="s">
        <v>6</v>
      </c>
      <c r="B37" s="4"/>
      <c r="C37" s="3"/>
      <c r="D37" s="3">
        <f>D8*2</f>
        <v>0</v>
      </c>
      <c r="E37" s="3">
        <f>E8*2</f>
        <v>0</v>
      </c>
      <c r="F37" s="3">
        <f>F8*2</f>
        <v>0</v>
      </c>
      <c r="G37" s="3">
        <f>G8*2</f>
        <v>0</v>
      </c>
      <c r="H37" s="3">
        <f>H8*2</f>
        <v>0</v>
      </c>
      <c r="I37" s="3">
        <f aca="true" t="shared" si="22" ref="I37:O37">I8*2</f>
        <v>0</v>
      </c>
      <c r="J37" s="3">
        <f t="shared" si="22"/>
        <v>0</v>
      </c>
      <c r="K37" s="3">
        <f t="shared" si="22"/>
        <v>0</v>
      </c>
      <c r="L37" s="3">
        <f t="shared" si="22"/>
        <v>0</v>
      </c>
      <c r="M37" s="3">
        <f t="shared" si="22"/>
        <v>0</v>
      </c>
      <c r="N37" s="3">
        <f t="shared" si="22"/>
        <v>0</v>
      </c>
      <c r="O37" s="3">
        <f t="shared" si="22"/>
        <v>0</v>
      </c>
    </row>
    <row r="38" spans="1:15" ht="22.5">
      <c r="A38" s="4" t="s">
        <v>7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2.5">
      <c r="A39" s="4" t="s">
        <v>8</v>
      </c>
      <c r="B39" s="4"/>
      <c r="C39" s="3">
        <v>20</v>
      </c>
      <c r="D39" s="3">
        <f>C39+D41-D37</f>
        <v>20</v>
      </c>
      <c r="E39" s="3">
        <f>D39+E41-E37</f>
        <v>20</v>
      </c>
      <c r="F39" s="3">
        <f>E39+F41-F37</f>
        <v>20</v>
      </c>
      <c r="G39" s="3">
        <f aca="true" t="shared" si="23" ref="G39:O39">F39+G41-G37</f>
        <v>20</v>
      </c>
      <c r="H39" s="3">
        <f t="shared" si="23"/>
        <v>20</v>
      </c>
      <c r="I39" s="3">
        <f t="shared" si="23"/>
        <v>20</v>
      </c>
      <c r="J39" s="3">
        <f t="shared" si="23"/>
        <v>20</v>
      </c>
      <c r="K39" s="3">
        <f t="shared" si="23"/>
        <v>20</v>
      </c>
      <c r="L39" s="3">
        <f t="shared" si="23"/>
        <v>20</v>
      </c>
      <c r="M39" s="3">
        <f t="shared" si="23"/>
        <v>20</v>
      </c>
      <c r="N39" s="3">
        <f t="shared" si="23"/>
        <v>20</v>
      </c>
      <c r="O39" s="3">
        <f t="shared" si="23"/>
        <v>20</v>
      </c>
    </row>
    <row r="40" spans="1:15" ht="22.5">
      <c r="A40" s="8" t="s">
        <v>9</v>
      </c>
      <c r="B40" s="8"/>
      <c r="C40" s="3"/>
      <c r="D40" s="3">
        <f>IF(AND(D37&gt;0,D37&gt;C39),D37-C39,0)</f>
        <v>0</v>
      </c>
      <c r="E40" s="3">
        <f aca="true" t="shared" si="24" ref="E40:O40">IF(AND(E37&gt;0,E37&gt;D39),E37-D39,0)</f>
        <v>0</v>
      </c>
      <c r="F40" s="3">
        <f t="shared" si="24"/>
        <v>0</v>
      </c>
      <c r="G40" s="3">
        <f t="shared" si="24"/>
        <v>0</v>
      </c>
      <c r="H40" s="3">
        <f t="shared" si="24"/>
        <v>0</v>
      </c>
      <c r="I40" s="3">
        <f t="shared" si="24"/>
        <v>0</v>
      </c>
      <c r="J40" s="3">
        <f t="shared" si="24"/>
        <v>0</v>
      </c>
      <c r="K40" s="3">
        <f t="shared" si="24"/>
        <v>0</v>
      </c>
      <c r="L40" s="3">
        <f t="shared" si="24"/>
        <v>0</v>
      </c>
      <c r="M40" s="3">
        <f t="shared" si="24"/>
        <v>0</v>
      </c>
      <c r="N40" s="3">
        <f t="shared" si="24"/>
        <v>0</v>
      </c>
      <c r="O40" s="3">
        <f t="shared" si="24"/>
        <v>0</v>
      </c>
    </row>
    <row r="41" spans="1:15" ht="22.5">
      <c r="A41" s="4" t="s">
        <v>10</v>
      </c>
      <c r="B41" s="4"/>
      <c r="C41" s="3"/>
      <c r="D41" s="3">
        <f>CEILING(D40/40,1)*40</f>
        <v>0</v>
      </c>
      <c r="E41" s="3">
        <f>CEILING(E40/40,1)*40</f>
        <v>0</v>
      </c>
      <c r="F41" s="3">
        <f>CEILING(F40/40,1)*40</f>
        <v>0</v>
      </c>
      <c r="G41" s="3">
        <f>CEILING(G40/40,1)*40</f>
        <v>0</v>
      </c>
      <c r="H41" s="3">
        <f>CEILING(H40/40,1)*40</f>
        <v>0</v>
      </c>
      <c r="I41" s="3">
        <f aca="true" t="shared" si="25" ref="I41:O41">CEILING(I40/40,1)*40</f>
        <v>0</v>
      </c>
      <c r="J41" s="3">
        <f t="shared" si="25"/>
        <v>0</v>
      </c>
      <c r="K41" s="3">
        <f t="shared" si="25"/>
        <v>0</v>
      </c>
      <c r="L41" s="3">
        <f t="shared" si="25"/>
        <v>0</v>
      </c>
      <c r="M41" s="3">
        <f t="shared" si="25"/>
        <v>0</v>
      </c>
      <c r="N41" s="3">
        <f t="shared" si="25"/>
        <v>0</v>
      </c>
      <c r="O41" s="3">
        <f t="shared" si="25"/>
        <v>0</v>
      </c>
    </row>
    <row r="42" spans="1:15" ht="22.5">
      <c r="A42" s="4" t="s">
        <v>11</v>
      </c>
      <c r="B42" s="4"/>
      <c r="C42" s="3">
        <f>D41+E41</f>
        <v>0</v>
      </c>
      <c r="D42" s="3">
        <f>F41</f>
        <v>0</v>
      </c>
      <c r="E42" s="3">
        <f aca="true" t="shared" si="26" ref="E42:O42">G41</f>
        <v>0</v>
      </c>
      <c r="F42" s="3">
        <f t="shared" si="26"/>
        <v>0</v>
      </c>
      <c r="G42" s="3">
        <f t="shared" si="26"/>
        <v>0</v>
      </c>
      <c r="H42" s="3">
        <f t="shared" si="26"/>
        <v>0</v>
      </c>
      <c r="I42" s="3">
        <f t="shared" si="26"/>
        <v>0</v>
      </c>
      <c r="J42" s="3">
        <f t="shared" si="26"/>
        <v>0</v>
      </c>
      <c r="K42" s="3">
        <f t="shared" si="26"/>
        <v>0</v>
      </c>
      <c r="L42" s="3">
        <f t="shared" si="26"/>
        <v>0</v>
      </c>
      <c r="M42" s="3">
        <f t="shared" si="26"/>
        <v>0</v>
      </c>
      <c r="N42" s="3">
        <f t="shared" si="26"/>
        <v>0</v>
      </c>
      <c r="O42" s="3">
        <f t="shared" si="26"/>
        <v>0</v>
      </c>
    </row>
    <row r="43" ht="22.5">
      <c r="A43" s="1" t="s">
        <v>29</v>
      </c>
    </row>
    <row r="45" spans="1:7" ht="22.5">
      <c r="A45" s="1" t="s">
        <v>16</v>
      </c>
      <c r="B45" s="2" t="s">
        <v>17</v>
      </c>
      <c r="G45" s="1" t="s">
        <v>2</v>
      </c>
    </row>
    <row r="46" spans="1:15" ht="22.5">
      <c r="A46" s="1" t="s">
        <v>20</v>
      </c>
      <c r="B46" s="1" t="s">
        <v>19</v>
      </c>
      <c r="C46" s="3" t="s">
        <v>5</v>
      </c>
      <c r="D46" s="3">
        <v>1</v>
      </c>
      <c r="E46" s="3">
        <f>D46+1</f>
        <v>2</v>
      </c>
      <c r="F46" s="3">
        <f aca="true" t="shared" si="27" ref="F46:O46">E46+1</f>
        <v>3</v>
      </c>
      <c r="G46" s="3">
        <f t="shared" si="27"/>
        <v>4</v>
      </c>
      <c r="H46" s="3">
        <f t="shared" si="27"/>
        <v>5</v>
      </c>
      <c r="I46" s="3">
        <f t="shared" si="27"/>
        <v>6</v>
      </c>
      <c r="J46" s="3">
        <f t="shared" si="27"/>
        <v>7</v>
      </c>
      <c r="K46" s="3">
        <f t="shared" si="27"/>
        <v>8</v>
      </c>
      <c r="L46" s="3">
        <f t="shared" si="27"/>
        <v>9</v>
      </c>
      <c r="M46" s="3">
        <f t="shared" si="27"/>
        <v>10</v>
      </c>
      <c r="N46" s="3">
        <f t="shared" si="27"/>
        <v>11</v>
      </c>
      <c r="O46" s="3">
        <f t="shared" si="27"/>
        <v>12</v>
      </c>
    </row>
    <row r="47" spans="1:15" ht="22.5">
      <c r="A47" s="4" t="s">
        <v>6</v>
      </c>
      <c r="B47" s="4"/>
      <c r="C47" s="3"/>
      <c r="D47" s="3">
        <f>D30*4</f>
        <v>0</v>
      </c>
      <c r="E47" s="3">
        <f>E30*4</f>
        <v>0</v>
      </c>
      <c r="F47" s="3">
        <f>F30*4</f>
        <v>0</v>
      </c>
      <c r="G47" s="3">
        <f>G30*4</f>
        <v>0</v>
      </c>
      <c r="H47" s="3">
        <f aca="true" t="shared" si="28" ref="H47:O47">H30*4</f>
        <v>0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3">
        <f t="shared" si="28"/>
        <v>0</v>
      </c>
      <c r="M47" s="3">
        <f t="shared" si="28"/>
        <v>0</v>
      </c>
      <c r="N47" s="3">
        <f t="shared" si="28"/>
        <v>0</v>
      </c>
      <c r="O47" s="3">
        <f t="shared" si="28"/>
        <v>0</v>
      </c>
    </row>
    <row r="48" spans="1:15" ht="22.5">
      <c r="A48" s="4" t="s">
        <v>7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22.5">
      <c r="A49" s="4" t="s">
        <v>8</v>
      </c>
      <c r="B49" s="4"/>
      <c r="C49" s="3">
        <v>125</v>
      </c>
      <c r="D49" s="3">
        <f>C49+D51-D47</f>
        <v>125</v>
      </c>
      <c r="E49" s="3">
        <f>D49+E51-E47</f>
        <v>125</v>
      </c>
      <c r="F49" s="3">
        <f aca="true" t="shared" si="29" ref="F49:O49">E49+F51-F47</f>
        <v>125</v>
      </c>
      <c r="G49" s="3">
        <f t="shared" si="29"/>
        <v>125</v>
      </c>
      <c r="H49" s="3">
        <f t="shared" si="29"/>
        <v>125</v>
      </c>
      <c r="I49" s="3">
        <f t="shared" si="29"/>
        <v>125</v>
      </c>
      <c r="J49" s="3">
        <f t="shared" si="29"/>
        <v>125</v>
      </c>
      <c r="K49" s="3">
        <f t="shared" si="29"/>
        <v>125</v>
      </c>
      <c r="L49" s="3">
        <f t="shared" si="29"/>
        <v>125</v>
      </c>
      <c r="M49" s="3">
        <f t="shared" si="29"/>
        <v>125</v>
      </c>
      <c r="N49" s="3">
        <f t="shared" si="29"/>
        <v>125</v>
      </c>
      <c r="O49" s="3">
        <f t="shared" si="29"/>
        <v>125</v>
      </c>
    </row>
    <row r="50" spans="1:15" ht="22.5">
      <c r="A50" s="8" t="s">
        <v>9</v>
      </c>
      <c r="B50" s="8"/>
      <c r="C50" s="3"/>
      <c r="D50" s="3">
        <f>IF(AND(D47&gt;0,D47&gt;C49),D47-C49,0)</f>
        <v>0</v>
      </c>
      <c r="E50" s="3">
        <f aca="true" t="shared" si="30" ref="E50:O50">IF(AND(E47&gt;0,E47&gt;D49),E47-D49,0)</f>
        <v>0</v>
      </c>
      <c r="F50" s="3">
        <f t="shared" si="30"/>
        <v>0</v>
      </c>
      <c r="G50" s="3">
        <f t="shared" si="30"/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</row>
    <row r="51" spans="1:15" ht="22.5">
      <c r="A51" s="4" t="s">
        <v>10</v>
      </c>
      <c r="B51" s="4"/>
      <c r="C51" s="3"/>
      <c r="D51" s="3">
        <f aca="true" t="shared" si="31" ref="D51:I51">CEILING(D50/25,1)*25</f>
        <v>0</v>
      </c>
      <c r="E51" s="3">
        <f t="shared" si="31"/>
        <v>0</v>
      </c>
      <c r="F51" s="3">
        <f t="shared" si="31"/>
        <v>0</v>
      </c>
      <c r="G51" s="3">
        <f t="shared" si="31"/>
        <v>0</v>
      </c>
      <c r="H51" s="3">
        <f t="shared" si="31"/>
        <v>0</v>
      </c>
      <c r="I51" s="3">
        <f t="shared" si="31"/>
        <v>0</v>
      </c>
      <c r="J51" s="3">
        <f aca="true" t="shared" si="32" ref="J51:O51">CEILING(J50/25,1)*25</f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</row>
    <row r="52" spans="1:15" ht="22.5">
      <c r="A52" s="4" t="s">
        <v>11</v>
      </c>
      <c r="B52" s="4"/>
      <c r="C52" s="3">
        <f>E51+D51</f>
        <v>0</v>
      </c>
      <c r="D52" s="3">
        <f aca="true" t="shared" si="33" ref="D52:O52">F51</f>
        <v>0</v>
      </c>
      <c r="E52" s="3">
        <f t="shared" si="33"/>
        <v>0</v>
      </c>
      <c r="F52" s="3">
        <f t="shared" si="33"/>
        <v>0</v>
      </c>
      <c r="G52" s="3">
        <f t="shared" si="33"/>
        <v>0</v>
      </c>
      <c r="H52" s="3">
        <f t="shared" si="33"/>
        <v>0</v>
      </c>
      <c r="I52" s="3">
        <f t="shared" si="33"/>
        <v>0</v>
      </c>
      <c r="J52" s="3">
        <f t="shared" si="33"/>
        <v>0</v>
      </c>
      <c r="K52" s="3">
        <f t="shared" si="33"/>
        <v>0</v>
      </c>
      <c r="L52" s="3">
        <f t="shared" si="33"/>
        <v>0</v>
      </c>
      <c r="M52" s="3">
        <f t="shared" si="33"/>
        <v>0</v>
      </c>
      <c r="N52" s="3">
        <f t="shared" si="33"/>
        <v>0</v>
      </c>
      <c r="O52" s="3">
        <f t="shared" si="33"/>
        <v>0</v>
      </c>
    </row>
    <row r="53" ht="22.5">
      <c r="A53" s="1" t="s">
        <v>29</v>
      </c>
    </row>
    <row r="55" spans="1:7" ht="22.5">
      <c r="A55" s="1" t="s">
        <v>18</v>
      </c>
      <c r="B55" s="2" t="s">
        <v>17</v>
      </c>
      <c r="G55" s="1" t="s">
        <v>2</v>
      </c>
    </row>
    <row r="56" spans="1:15" ht="22.5">
      <c r="A56" s="1" t="s">
        <v>22</v>
      </c>
      <c r="B56" s="1" t="s">
        <v>21</v>
      </c>
      <c r="C56" s="3" t="s">
        <v>5</v>
      </c>
      <c r="D56" s="3">
        <v>1</v>
      </c>
      <c r="E56" s="3">
        <f>D56+1</f>
        <v>2</v>
      </c>
      <c r="F56" s="3">
        <f aca="true" t="shared" si="34" ref="F56:O56">E56+1</f>
        <v>3</v>
      </c>
      <c r="G56" s="3">
        <f t="shared" si="34"/>
        <v>4</v>
      </c>
      <c r="H56" s="3">
        <f t="shared" si="34"/>
        <v>5</v>
      </c>
      <c r="I56" s="3">
        <f t="shared" si="34"/>
        <v>6</v>
      </c>
      <c r="J56" s="3">
        <f t="shared" si="34"/>
        <v>7</v>
      </c>
      <c r="K56" s="3">
        <f t="shared" si="34"/>
        <v>8</v>
      </c>
      <c r="L56" s="3">
        <f t="shared" si="34"/>
        <v>9</v>
      </c>
      <c r="M56" s="3">
        <f t="shared" si="34"/>
        <v>10</v>
      </c>
      <c r="N56" s="3">
        <f t="shared" si="34"/>
        <v>11</v>
      </c>
      <c r="O56" s="3">
        <f t="shared" si="34"/>
        <v>12</v>
      </c>
    </row>
    <row r="57" spans="1:15" ht="22.5">
      <c r="A57" s="4" t="s">
        <v>6</v>
      </c>
      <c r="B57" s="4"/>
      <c r="C57" s="3"/>
      <c r="D57" s="3">
        <f>D42*2</f>
        <v>0</v>
      </c>
      <c r="E57" s="3">
        <f>E42*2</f>
        <v>0</v>
      </c>
      <c r="F57" s="3">
        <f>F42*2</f>
        <v>0</v>
      </c>
      <c r="G57" s="3">
        <f aca="true" t="shared" si="35" ref="G57:O57">G42*2</f>
        <v>0</v>
      </c>
      <c r="H57" s="3">
        <f t="shared" si="35"/>
        <v>0</v>
      </c>
      <c r="I57" s="3">
        <f t="shared" si="35"/>
        <v>0</v>
      </c>
      <c r="J57" s="3">
        <f t="shared" si="35"/>
        <v>0</v>
      </c>
      <c r="K57" s="3">
        <f t="shared" si="35"/>
        <v>0</v>
      </c>
      <c r="L57" s="3">
        <f t="shared" si="35"/>
        <v>0</v>
      </c>
      <c r="M57" s="3">
        <f t="shared" si="35"/>
        <v>0</v>
      </c>
      <c r="N57" s="3">
        <f t="shared" si="35"/>
        <v>0</v>
      </c>
      <c r="O57" s="3">
        <f t="shared" si="35"/>
        <v>0</v>
      </c>
    </row>
    <row r="58" spans="1:15" ht="22.5">
      <c r="A58" s="4" t="s">
        <v>7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22.5">
      <c r="A59" s="4" t="s">
        <v>8</v>
      </c>
      <c r="B59" s="4"/>
      <c r="C59" s="3">
        <v>100</v>
      </c>
      <c r="D59" s="3">
        <f>C59+D61-D57</f>
        <v>100</v>
      </c>
      <c r="E59" s="3">
        <f aca="true" t="shared" si="36" ref="E59:O59">D59+E61-E57</f>
        <v>100</v>
      </c>
      <c r="F59" s="3">
        <f t="shared" si="36"/>
        <v>100</v>
      </c>
      <c r="G59" s="3">
        <f t="shared" si="36"/>
        <v>100</v>
      </c>
      <c r="H59" s="3">
        <f t="shared" si="36"/>
        <v>100</v>
      </c>
      <c r="I59" s="3">
        <f t="shared" si="36"/>
        <v>100</v>
      </c>
      <c r="J59" s="3">
        <f t="shared" si="36"/>
        <v>100</v>
      </c>
      <c r="K59" s="3">
        <f t="shared" si="36"/>
        <v>100</v>
      </c>
      <c r="L59" s="3">
        <f t="shared" si="36"/>
        <v>100</v>
      </c>
      <c r="M59" s="3">
        <f t="shared" si="36"/>
        <v>100</v>
      </c>
      <c r="N59" s="3">
        <f t="shared" si="36"/>
        <v>100</v>
      </c>
      <c r="O59" s="3">
        <f t="shared" si="36"/>
        <v>100</v>
      </c>
    </row>
    <row r="60" spans="1:15" ht="22.5">
      <c r="A60" s="8" t="s">
        <v>9</v>
      </c>
      <c r="B60" s="8"/>
      <c r="C60" s="3"/>
      <c r="D60" s="3">
        <f>IF(AND(D57&gt;0,D57&gt;C59),D57-C59,0)</f>
        <v>0</v>
      </c>
      <c r="E60" s="3">
        <f aca="true" t="shared" si="37" ref="E60:O60">IF(AND(E57&gt;0,E57&gt;D59),E57-D59,0)</f>
        <v>0</v>
      </c>
      <c r="F60" s="3">
        <f t="shared" si="37"/>
        <v>0</v>
      </c>
      <c r="G60" s="3">
        <f t="shared" si="37"/>
        <v>0</v>
      </c>
      <c r="H60" s="3">
        <f t="shared" si="37"/>
        <v>0</v>
      </c>
      <c r="I60" s="3">
        <f t="shared" si="37"/>
        <v>0</v>
      </c>
      <c r="J60" s="3">
        <f t="shared" si="37"/>
        <v>0</v>
      </c>
      <c r="K60" s="3">
        <f t="shared" si="37"/>
        <v>0</v>
      </c>
      <c r="L60" s="3">
        <f t="shared" si="37"/>
        <v>0</v>
      </c>
      <c r="M60" s="3">
        <f t="shared" si="37"/>
        <v>0</v>
      </c>
      <c r="N60" s="3">
        <f t="shared" si="37"/>
        <v>0</v>
      </c>
      <c r="O60" s="3">
        <f t="shared" si="37"/>
        <v>0</v>
      </c>
    </row>
    <row r="61" spans="1:15" ht="22.5">
      <c r="A61" s="4" t="s">
        <v>10</v>
      </c>
      <c r="B61" s="4"/>
      <c r="C61" s="3"/>
      <c r="D61" s="3">
        <f>CEILING(D60/100,1)*100</f>
        <v>0</v>
      </c>
      <c r="E61" s="3">
        <f>CEILING(E60/100,1)*100</f>
        <v>0</v>
      </c>
      <c r="F61" s="3">
        <f>CEILING(F60/100,1)*100</f>
        <v>0</v>
      </c>
      <c r="G61" s="3">
        <f aca="true" t="shared" si="38" ref="G61:O61">CEILING(G60/100,1)*100</f>
        <v>0</v>
      </c>
      <c r="H61" s="3">
        <f t="shared" si="38"/>
        <v>0</v>
      </c>
      <c r="I61" s="3">
        <f t="shared" si="38"/>
        <v>0</v>
      </c>
      <c r="J61" s="3">
        <f t="shared" si="38"/>
        <v>0</v>
      </c>
      <c r="K61" s="3">
        <f t="shared" si="38"/>
        <v>0</v>
      </c>
      <c r="L61" s="3">
        <f t="shared" si="38"/>
        <v>0</v>
      </c>
      <c r="M61" s="3">
        <f t="shared" si="38"/>
        <v>0</v>
      </c>
      <c r="N61" s="3">
        <f t="shared" si="38"/>
        <v>0</v>
      </c>
      <c r="O61" s="3">
        <f t="shared" si="38"/>
        <v>0</v>
      </c>
    </row>
    <row r="62" spans="1:15" ht="22.5">
      <c r="A62" s="4" t="s">
        <v>11</v>
      </c>
      <c r="B62" s="4"/>
      <c r="C62" s="3">
        <f>D61</f>
        <v>0</v>
      </c>
      <c r="D62" s="3">
        <f aca="true" t="shared" si="39" ref="D62:O62">E61</f>
        <v>0</v>
      </c>
      <c r="E62" s="3">
        <f t="shared" si="39"/>
        <v>0</v>
      </c>
      <c r="F62" s="3">
        <f t="shared" si="39"/>
        <v>0</v>
      </c>
      <c r="G62" s="3">
        <f t="shared" si="39"/>
        <v>0</v>
      </c>
      <c r="H62" s="3">
        <f t="shared" si="39"/>
        <v>0</v>
      </c>
      <c r="I62" s="3">
        <f t="shared" si="39"/>
        <v>0</v>
      </c>
      <c r="J62" s="3">
        <f t="shared" si="39"/>
        <v>0</v>
      </c>
      <c r="K62" s="3">
        <f t="shared" si="39"/>
        <v>0</v>
      </c>
      <c r="L62" s="3">
        <f t="shared" si="39"/>
        <v>0</v>
      </c>
      <c r="M62" s="3">
        <f t="shared" si="39"/>
        <v>0</v>
      </c>
      <c r="N62" s="3">
        <f t="shared" si="39"/>
        <v>0</v>
      </c>
      <c r="O62" s="3">
        <f t="shared" si="39"/>
        <v>0</v>
      </c>
    </row>
    <row r="63" ht="22.5">
      <c r="A63" s="1" t="s">
        <v>29</v>
      </c>
    </row>
  </sheetData>
  <sheetProtection/>
  <mergeCells count="10">
    <mergeCell ref="A15:B15"/>
    <mergeCell ref="A16:B16"/>
    <mergeCell ref="A17:B17"/>
    <mergeCell ref="A19:B19"/>
    <mergeCell ref="A30:B30"/>
    <mergeCell ref="A25:B25"/>
    <mergeCell ref="A26:B26"/>
    <mergeCell ref="A27:B27"/>
    <mergeCell ref="A29:B29"/>
    <mergeCell ref="A20:B2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Hawaii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Kros</dc:creator>
  <cp:keywords/>
  <dc:description/>
  <cp:lastModifiedBy>Kros, John</cp:lastModifiedBy>
  <dcterms:created xsi:type="dcterms:W3CDTF">2002-06-17T12:58:12Z</dcterms:created>
  <dcterms:modified xsi:type="dcterms:W3CDTF">2019-03-11T21:12:58Z</dcterms:modified>
  <cp:category/>
  <cp:version/>
  <cp:contentType/>
  <cp:contentStatus/>
</cp:coreProperties>
</file>