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9860" windowHeight="13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<sst xmlns="http://schemas.openxmlformats.org/spreadsheetml/2006/main" count="60" uniqueCount="17">
  <si>
    <t>LLC: 0</t>
  </si>
  <si>
    <t>Period</t>
  </si>
  <si>
    <t>PD</t>
  </si>
  <si>
    <t>Gross requirements</t>
  </si>
  <si>
    <t>Scheduled receipts</t>
  </si>
  <si>
    <t>Projected on hand</t>
  </si>
  <si>
    <t>Net requirements</t>
  </si>
  <si>
    <t>Planned order receipts</t>
  </si>
  <si>
    <t>Planned order releases</t>
  </si>
  <si>
    <t>Item: B</t>
  </si>
  <si>
    <t>LLC: 1</t>
  </si>
  <si>
    <t>Item: C</t>
  </si>
  <si>
    <t>Item: D</t>
  </si>
  <si>
    <t>Item: E</t>
  </si>
  <si>
    <t>LLC: 2</t>
  </si>
  <si>
    <t>Item: F</t>
  </si>
  <si>
    <r>
      <t xml:space="preserve">Item: </t>
    </r>
    <r>
      <rPr>
        <sz val="14"/>
        <color indexed="8"/>
        <rFont val="Times New Roman"/>
        <family val="0"/>
      </rPr>
      <t>Circuit Board A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</si>
</sst>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GridLines="0" tabSelected="1" workbookViewId="0" topLeftCell="A1">
      <selection activeCell="C51" sqref="C51"/>
    </sheetView>
  </sheetViews>
  <sheetFormatPr defaultColWidth="9.140625" defaultRowHeight="12.75"/>
  <cols>
    <col min="1" max="1" width="22.8515625" style="1" customWidth="1"/>
    <col min="2" max="2" width="20.00390625" style="1" customWidth="1"/>
    <col min="3" max="3" width="10.140625" style="1" customWidth="1"/>
    <col min="4" max="4" width="13.140625" style="1" customWidth="1"/>
    <col min="5" max="5" width="10.140625" style="1" customWidth="1"/>
    <col min="6" max="6" width="13.7109375" style="1" customWidth="1"/>
    <col min="7" max="10" width="10.140625" style="1" customWidth="1"/>
    <col min="11" max="11" width="12.7109375" style="1" customWidth="1"/>
    <col min="12" max="16384" width="9.140625" style="1" customWidth="1"/>
  </cols>
  <sheetData>
    <row r="1" spans="1:7" ht="21">
      <c r="A1" s="1" t="s">
        <v>16</v>
      </c>
      <c r="B1" s="2" t="s">
        <v>0</v>
      </c>
      <c r="G1" s="1" t="s">
        <v>1</v>
      </c>
    </row>
    <row r="2" spans="1:11" ht="21">
      <c r="A2" s="1">
        <v>1</v>
      </c>
      <c r="B2" s="1">
        <v>3</v>
      </c>
      <c r="C2" s="3" t="s">
        <v>2</v>
      </c>
      <c r="D2" s="3">
        <v>1</v>
      </c>
      <c r="E2" s="3">
        <v>2</v>
      </c>
      <c r="F2" s="3">
        <v>3</v>
      </c>
      <c r="G2" s="3">
        <v>4</v>
      </c>
      <c r="H2" s="3">
        <v>5</v>
      </c>
      <c r="I2" s="3">
        <v>6</v>
      </c>
      <c r="J2" s="3">
        <v>7</v>
      </c>
      <c r="K2" s="3">
        <v>8</v>
      </c>
    </row>
    <row r="3" spans="1:11" ht="21">
      <c r="A3" s="4" t="s">
        <v>3</v>
      </c>
      <c r="B3" s="4"/>
      <c r="C3" s="3"/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/>
    </row>
    <row r="4" spans="1:11" ht="21">
      <c r="A4" s="4" t="s">
        <v>4</v>
      </c>
      <c r="B4" s="4"/>
      <c r="C4" s="3"/>
      <c r="D4" s="3"/>
      <c r="E4" s="3"/>
      <c r="F4" s="3"/>
      <c r="G4" s="3"/>
      <c r="H4" s="3"/>
      <c r="I4" s="3"/>
      <c r="J4" s="3"/>
      <c r="K4" s="3"/>
    </row>
    <row r="5" spans="1:11" ht="21">
      <c r="A5" s="4" t="s">
        <v>5</v>
      </c>
      <c r="B5" s="4"/>
      <c r="C5" s="3">
        <v>0</v>
      </c>
      <c r="D5" s="3">
        <f>C5+D7-D3</f>
        <v>0</v>
      </c>
      <c r="E5" s="3">
        <f aca="true" t="shared" si="0" ref="E5:J5">D5+E7-E3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>J5+K7-K3</f>
        <v>0</v>
      </c>
    </row>
    <row r="6" spans="1:11" ht="21">
      <c r="A6" s="4" t="s">
        <v>6</v>
      </c>
      <c r="B6" s="4"/>
      <c r="C6" s="3"/>
      <c r="D6" s="3">
        <f>IF(D3&gt;C5,D3-C5,0)</f>
        <v>0</v>
      </c>
      <c r="E6" s="3">
        <f aca="true" t="shared" si="1" ref="E6:K6">IF(E3&gt;D5,E3-D5,0)</f>
        <v>0</v>
      </c>
      <c r="F6" s="3">
        <f t="shared" si="1"/>
        <v>0</v>
      </c>
      <c r="G6" s="3">
        <f t="shared" si="1"/>
        <v>0</v>
      </c>
      <c r="H6" s="3">
        <f t="shared" si="1"/>
        <v>0</v>
      </c>
      <c r="I6" s="3">
        <f t="shared" si="1"/>
        <v>0</v>
      </c>
      <c r="J6" s="3">
        <f t="shared" si="1"/>
        <v>0</v>
      </c>
      <c r="K6" s="3">
        <f t="shared" si="1"/>
        <v>0</v>
      </c>
    </row>
    <row r="7" spans="1:11" ht="21">
      <c r="A7" s="4" t="s">
        <v>7</v>
      </c>
      <c r="B7" s="4"/>
      <c r="C7" s="3"/>
      <c r="D7" s="3">
        <f>CEILING(D6/$A2,1)*$A2</f>
        <v>0</v>
      </c>
      <c r="E7" s="3">
        <f aca="true" t="shared" si="2" ref="E7:K7">CEILING(E6/$A2,1)*$A2</f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</row>
    <row r="8" spans="1:11" ht="21">
      <c r="A8" s="4" t="s">
        <v>8</v>
      </c>
      <c r="B8" s="4"/>
      <c r="C8" s="3">
        <f>IF($B2=1,D7,IF($B2=2,SUM(D7:E7),IF($B2=3,SUM(D7:F7),IF($B2=4,SUM(D7:G7),IF($B2&gt;4,SUM(D7:H7),"err")))))</f>
        <v>0</v>
      </c>
      <c r="D8" s="3">
        <f aca="true" t="shared" si="3" ref="D8:K8">IF($B2&gt;4,I7,IF($B2=4,H7,IF($B2=3,G7,IF($B2=2,F7,IF($B2=1,E7,IF($B2=0,D7,"err"))))))</f>
        <v>0</v>
      </c>
      <c r="E8" s="3">
        <f t="shared" si="3"/>
        <v>0</v>
      </c>
      <c r="F8" s="3">
        <f t="shared" si="3"/>
        <v>0</v>
      </c>
      <c r="G8" s="3">
        <f t="shared" si="3"/>
        <v>0</v>
      </c>
      <c r="H8" s="3">
        <f t="shared" si="3"/>
        <v>0</v>
      </c>
      <c r="I8" s="3">
        <f t="shared" si="3"/>
        <v>0</v>
      </c>
      <c r="J8" s="3">
        <f t="shared" si="3"/>
        <v>0</v>
      </c>
      <c r="K8" s="3">
        <f t="shared" si="3"/>
        <v>0</v>
      </c>
    </row>
    <row r="9" spans="1:11" ht="21">
      <c r="A9" s="5" t="s">
        <v>9</v>
      </c>
      <c r="B9" s="2" t="s">
        <v>10</v>
      </c>
      <c r="C9" s="5"/>
      <c r="D9" s="5"/>
      <c r="E9" s="5"/>
      <c r="F9" s="5"/>
      <c r="G9" s="5" t="s">
        <v>1</v>
      </c>
      <c r="H9" s="5"/>
      <c r="I9" s="5"/>
      <c r="J9" s="5"/>
      <c r="K9" s="5"/>
    </row>
    <row r="10" spans="1:11" ht="21">
      <c r="A10" s="5">
        <v>1</v>
      </c>
      <c r="B10" s="5">
        <v>5</v>
      </c>
      <c r="C10" s="3" t="s">
        <v>2</v>
      </c>
      <c r="D10" s="3">
        <v>1</v>
      </c>
      <c r="E10" s="3">
        <v>2</v>
      </c>
      <c r="F10" s="3">
        <v>3</v>
      </c>
      <c r="G10" s="3">
        <v>4</v>
      </c>
      <c r="H10" s="3">
        <v>5</v>
      </c>
      <c r="I10" s="3">
        <v>6</v>
      </c>
      <c r="J10" s="3">
        <v>7</v>
      </c>
      <c r="K10" s="3">
        <v>8</v>
      </c>
    </row>
    <row r="11" spans="1:11" ht="21">
      <c r="A11" s="6" t="s">
        <v>3</v>
      </c>
      <c r="B11" s="7"/>
      <c r="C11" s="3"/>
      <c r="D11" s="3">
        <f>3*D8</f>
        <v>0</v>
      </c>
      <c r="E11" s="3">
        <f aca="true" t="shared" si="4" ref="E11:K11">3*E8</f>
        <v>0</v>
      </c>
      <c r="F11" s="3">
        <f t="shared" si="4"/>
        <v>0</v>
      </c>
      <c r="G11" s="3">
        <f t="shared" si="4"/>
        <v>0</v>
      </c>
      <c r="H11" s="3">
        <f t="shared" si="4"/>
        <v>0</v>
      </c>
      <c r="I11" s="3">
        <f t="shared" si="4"/>
        <v>0</v>
      </c>
      <c r="J11" s="3">
        <f t="shared" si="4"/>
        <v>0</v>
      </c>
      <c r="K11" s="3">
        <f t="shared" si="4"/>
        <v>0</v>
      </c>
    </row>
    <row r="12" spans="1:11" ht="21">
      <c r="A12" s="6" t="s">
        <v>4</v>
      </c>
      <c r="B12" s="7"/>
      <c r="C12" s="3"/>
      <c r="D12" s="3"/>
      <c r="E12" s="3"/>
      <c r="F12" s="3"/>
      <c r="G12" s="3"/>
      <c r="H12" s="3"/>
      <c r="I12" s="3"/>
      <c r="J12" s="3"/>
      <c r="K12" s="3"/>
    </row>
    <row r="13" spans="1:11" ht="21">
      <c r="A13" s="4" t="s">
        <v>5</v>
      </c>
      <c r="B13" s="4"/>
      <c r="C13" s="3">
        <v>0</v>
      </c>
      <c r="D13" s="3">
        <f>C13+D15-D11</f>
        <v>0</v>
      </c>
      <c r="E13" s="3">
        <f aca="true" t="shared" si="5" ref="E13:J13">D13+E15-E11</f>
        <v>0</v>
      </c>
      <c r="F13" s="3">
        <f t="shared" si="5"/>
        <v>0</v>
      </c>
      <c r="G13" s="3">
        <f t="shared" si="5"/>
        <v>0</v>
      </c>
      <c r="H13" s="3">
        <f t="shared" si="5"/>
        <v>0</v>
      </c>
      <c r="I13" s="3">
        <f t="shared" si="5"/>
        <v>0</v>
      </c>
      <c r="J13" s="3">
        <f t="shared" si="5"/>
        <v>0</v>
      </c>
      <c r="K13" s="3">
        <f>J13+K15-K11</f>
        <v>0</v>
      </c>
    </row>
    <row r="14" spans="1:11" ht="21">
      <c r="A14" s="4" t="s">
        <v>6</v>
      </c>
      <c r="B14" s="4"/>
      <c r="C14" s="3"/>
      <c r="D14" s="3">
        <f>IF(D11&gt;C13,D11-C13,0)</f>
        <v>0</v>
      </c>
      <c r="E14" s="3">
        <f aca="true" t="shared" si="6" ref="E14:K14">IF(E11&gt;D13,E11-D13,0)</f>
        <v>0</v>
      </c>
      <c r="F14" s="3">
        <f t="shared" si="6"/>
        <v>0</v>
      </c>
      <c r="G14" s="3">
        <f t="shared" si="6"/>
        <v>0</v>
      </c>
      <c r="H14" s="3">
        <f t="shared" si="6"/>
        <v>0</v>
      </c>
      <c r="I14" s="3">
        <f t="shared" si="6"/>
        <v>0</v>
      </c>
      <c r="J14" s="3">
        <f t="shared" si="6"/>
        <v>0</v>
      </c>
      <c r="K14" s="3">
        <f t="shared" si="6"/>
        <v>0</v>
      </c>
    </row>
    <row r="15" spans="1:11" ht="21">
      <c r="A15" s="4" t="s">
        <v>7</v>
      </c>
      <c r="B15" s="4"/>
      <c r="C15" s="3"/>
      <c r="D15" s="3">
        <f aca="true" t="shared" si="7" ref="D15:K15">CEILING(D14/$A10,1)*$A10</f>
        <v>0</v>
      </c>
      <c r="E15" s="3">
        <f t="shared" si="7"/>
        <v>0</v>
      </c>
      <c r="F15" s="3">
        <f t="shared" si="7"/>
        <v>0</v>
      </c>
      <c r="G15" s="3">
        <f t="shared" si="7"/>
        <v>0</v>
      </c>
      <c r="H15" s="3">
        <f t="shared" si="7"/>
        <v>0</v>
      </c>
      <c r="I15" s="3">
        <f t="shared" si="7"/>
        <v>0</v>
      </c>
      <c r="J15" s="3">
        <f t="shared" si="7"/>
        <v>0</v>
      </c>
      <c r="K15" s="3">
        <f t="shared" si="7"/>
        <v>0</v>
      </c>
    </row>
    <row r="16" spans="1:11" ht="21">
      <c r="A16" s="4" t="s">
        <v>8</v>
      </c>
      <c r="B16" s="4"/>
      <c r="C16" s="3">
        <f>IF($B10=1,D15,IF($B10=2,SUM(D15:E15),IF($B10=3,SUM(D15:F15),IF($B10=4,SUM(D15:G15),IF($B10&gt;4,SUM(D15:H15),"err")))))</f>
        <v>0</v>
      </c>
      <c r="D16" s="3">
        <f aca="true" t="shared" si="8" ref="D16:K16">IF($B10&gt;4,I15,IF($B10=4,H15,IF($B10=3,G15,IF($B10=2,F15,IF($B10=1,E15,IF($B10=0,D15,"err"))))))</f>
        <v>0</v>
      </c>
      <c r="E16" s="3">
        <f t="shared" si="8"/>
        <v>0</v>
      </c>
      <c r="F16" s="3">
        <f t="shared" si="8"/>
        <v>0</v>
      </c>
      <c r="G16" s="3">
        <f t="shared" si="8"/>
        <v>0</v>
      </c>
      <c r="H16" s="3">
        <f t="shared" si="8"/>
        <v>0</v>
      </c>
      <c r="I16" s="3">
        <f t="shared" si="8"/>
        <v>0</v>
      </c>
      <c r="J16" s="3">
        <f t="shared" si="8"/>
        <v>0</v>
      </c>
      <c r="K16" s="3">
        <f t="shared" si="8"/>
        <v>0</v>
      </c>
    </row>
    <row r="17" spans="1:7" ht="21">
      <c r="A17" s="1" t="s">
        <v>11</v>
      </c>
      <c r="B17" s="1" t="s">
        <v>10</v>
      </c>
      <c r="G17" s="1" t="s">
        <v>1</v>
      </c>
    </row>
    <row r="18" spans="1:11" ht="21">
      <c r="A18" s="1">
        <v>15</v>
      </c>
      <c r="B18" s="1">
        <v>2</v>
      </c>
      <c r="C18" s="3" t="s">
        <v>2</v>
      </c>
      <c r="D18" s="3">
        <v>1</v>
      </c>
      <c r="E18" s="3">
        <v>2</v>
      </c>
      <c r="F18" s="3">
        <v>3</v>
      </c>
      <c r="G18" s="3">
        <v>4</v>
      </c>
      <c r="H18" s="3">
        <v>5</v>
      </c>
      <c r="I18" s="3">
        <v>6</v>
      </c>
      <c r="J18" s="3">
        <v>7</v>
      </c>
      <c r="K18" s="3">
        <v>8</v>
      </c>
    </row>
    <row r="19" spans="1:11" ht="21">
      <c r="A19" s="1" t="s">
        <v>3</v>
      </c>
      <c r="C19" s="3"/>
      <c r="D19" s="3">
        <f>5*D8</f>
        <v>0</v>
      </c>
      <c r="E19" s="3">
        <f aca="true" t="shared" si="9" ref="E19:K19">5*E8</f>
        <v>0</v>
      </c>
      <c r="F19" s="3">
        <f t="shared" si="9"/>
        <v>0</v>
      </c>
      <c r="G19" s="3">
        <f t="shared" si="9"/>
        <v>0</v>
      </c>
      <c r="H19" s="3">
        <f t="shared" si="9"/>
        <v>0</v>
      </c>
      <c r="I19" s="3">
        <f>5*I8</f>
        <v>0</v>
      </c>
      <c r="J19" s="3">
        <f t="shared" si="9"/>
        <v>0</v>
      </c>
      <c r="K19" s="3">
        <f t="shared" si="9"/>
        <v>0</v>
      </c>
    </row>
    <row r="20" spans="1:11" ht="21">
      <c r="A20" s="1" t="s">
        <v>4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ht="21">
      <c r="A21" s="4" t="s">
        <v>5</v>
      </c>
      <c r="B21" s="4"/>
      <c r="C21" s="3">
        <v>0</v>
      </c>
      <c r="D21" s="3">
        <f>C21+D23-D19</f>
        <v>0</v>
      </c>
      <c r="E21" s="3">
        <f aca="true" t="shared" si="10" ref="E21:J21">D21+E23-E19</f>
        <v>0</v>
      </c>
      <c r="F21" s="3">
        <f t="shared" si="10"/>
        <v>0</v>
      </c>
      <c r="G21" s="3">
        <f t="shared" si="10"/>
        <v>0</v>
      </c>
      <c r="H21" s="3">
        <f t="shared" si="10"/>
        <v>0</v>
      </c>
      <c r="I21" s="3">
        <f t="shared" si="10"/>
        <v>0</v>
      </c>
      <c r="J21" s="3">
        <f t="shared" si="10"/>
        <v>0</v>
      </c>
      <c r="K21" s="3">
        <f>J21+K23-K19</f>
        <v>0</v>
      </c>
    </row>
    <row r="22" spans="1:11" ht="21">
      <c r="A22" s="4" t="s">
        <v>6</v>
      </c>
      <c r="B22" s="4"/>
      <c r="C22" s="3"/>
      <c r="D22" s="3">
        <f>IF(D19&gt;C21,D19-C21,0)</f>
        <v>0</v>
      </c>
      <c r="E22" s="3">
        <f aca="true" t="shared" si="11" ref="E22:K22">IF(E19&gt;D21,E19-D21,0)</f>
        <v>0</v>
      </c>
      <c r="F22" s="3">
        <f t="shared" si="11"/>
        <v>0</v>
      </c>
      <c r="G22" s="3">
        <f t="shared" si="11"/>
        <v>0</v>
      </c>
      <c r="H22" s="3">
        <f t="shared" si="11"/>
        <v>0</v>
      </c>
      <c r="I22" s="3">
        <f t="shared" si="11"/>
        <v>0</v>
      </c>
      <c r="J22" s="3">
        <f t="shared" si="11"/>
        <v>0</v>
      </c>
      <c r="K22" s="3">
        <f t="shared" si="11"/>
        <v>0</v>
      </c>
    </row>
    <row r="23" spans="1:11" ht="21">
      <c r="A23" s="4" t="s">
        <v>7</v>
      </c>
      <c r="B23" s="4"/>
      <c r="C23" s="3"/>
      <c r="D23" s="3">
        <f aca="true" t="shared" si="12" ref="D23:K23">CEILING(D22/$A18,1)*$A18</f>
        <v>0</v>
      </c>
      <c r="E23" s="3">
        <f t="shared" si="12"/>
        <v>0</v>
      </c>
      <c r="F23" s="3">
        <f t="shared" si="12"/>
        <v>0</v>
      </c>
      <c r="G23" s="3">
        <f t="shared" si="12"/>
        <v>0</v>
      </c>
      <c r="H23" s="3">
        <f t="shared" si="12"/>
        <v>0</v>
      </c>
      <c r="I23" s="3">
        <f t="shared" si="12"/>
        <v>0</v>
      </c>
      <c r="J23" s="3">
        <f t="shared" si="12"/>
        <v>0</v>
      </c>
      <c r="K23" s="3">
        <f t="shared" si="12"/>
        <v>0</v>
      </c>
    </row>
    <row r="24" spans="1:11" ht="21">
      <c r="A24" s="4" t="s">
        <v>8</v>
      </c>
      <c r="B24" s="4"/>
      <c r="C24" s="3">
        <f>IF($B18=1,D23,IF($B18=2,SUM(D23:E23),IF($B18=3,SUM(D23:F23),IF($B18=4,SUM(D23:G23),IF($B18&gt;4,SUM(D23:H23),"err")))))</f>
        <v>0</v>
      </c>
      <c r="D24" s="3">
        <f aca="true" t="shared" si="13" ref="D24:K24">IF($B18&gt;4,I23,IF($B18=4,H23,IF($B18=3,G23,IF($B18=2,F23,IF($B18=1,E23,IF($B18=0,D23,"err"))))))</f>
        <v>0</v>
      </c>
      <c r="E24" s="3">
        <f t="shared" si="13"/>
        <v>0</v>
      </c>
      <c r="F24" s="3">
        <f t="shared" si="13"/>
        <v>0</v>
      </c>
      <c r="G24" s="3">
        <f t="shared" si="13"/>
        <v>0</v>
      </c>
      <c r="H24" s="3">
        <f t="shared" si="13"/>
        <v>0</v>
      </c>
      <c r="I24" s="3">
        <f t="shared" si="13"/>
        <v>0</v>
      </c>
      <c r="J24" s="3">
        <f t="shared" si="13"/>
        <v>0</v>
      </c>
      <c r="K24" s="3">
        <f t="shared" si="13"/>
        <v>0</v>
      </c>
    </row>
    <row r="25" spans="1:7" ht="21">
      <c r="A25" s="1" t="s">
        <v>12</v>
      </c>
      <c r="B25" s="2" t="s">
        <v>10</v>
      </c>
      <c r="G25" s="1" t="s">
        <v>1</v>
      </c>
    </row>
    <row r="26" spans="1:11" ht="21">
      <c r="A26" s="1">
        <v>25</v>
      </c>
      <c r="B26" s="1">
        <v>2</v>
      </c>
      <c r="C26" s="3" t="s">
        <v>2</v>
      </c>
      <c r="D26" s="3">
        <v>1</v>
      </c>
      <c r="E26" s="3">
        <v>2</v>
      </c>
      <c r="F26" s="3">
        <v>3</v>
      </c>
      <c r="G26" s="3">
        <v>4</v>
      </c>
      <c r="H26" s="3">
        <v>5</v>
      </c>
      <c r="I26" s="3">
        <v>6</v>
      </c>
      <c r="J26" s="3">
        <v>7</v>
      </c>
      <c r="K26" s="3">
        <v>8</v>
      </c>
    </row>
    <row r="27" spans="1:11" ht="21">
      <c r="A27" s="4" t="s">
        <v>3</v>
      </c>
      <c r="B27" s="4"/>
      <c r="C27" s="3"/>
      <c r="D27" s="3">
        <f>2*D8</f>
        <v>0</v>
      </c>
      <c r="E27" s="3">
        <f aca="true" t="shared" si="14" ref="E27:K27">2*E8</f>
        <v>0</v>
      </c>
      <c r="F27" s="3">
        <f t="shared" si="14"/>
        <v>0</v>
      </c>
      <c r="G27" s="3">
        <f t="shared" si="14"/>
        <v>0</v>
      </c>
      <c r="H27" s="3">
        <f t="shared" si="14"/>
        <v>0</v>
      </c>
      <c r="I27" s="3">
        <f t="shared" si="14"/>
        <v>0</v>
      </c>
      <c r="J27" s="3">
        <f t="shared" si="14"/>
        <v>0</v>
      </c>
      <c r="K27" s="3">
        <f t="shared" si="14"/>
        <v>0</v>
      </c>
    </row>
    <row r="28" spans="1:11" ht="21">
      <c r="A28" s="4" t="s">
        <v>4</v>
      </c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21">
      <c r="A29" s="4" t="s">
        <v>5</v>
      </c>
      <c r="B29" s="4"/>
      <c r="C29" s="3">
        <v>0</v>
      </c>
      <c r="D29" s="3">
        <f>C29+D31-D27</f>
        <v>0</v>
      </c>
      <c r="E29" s="3">
        <f aca="true" t="shared" si="15" ref="E29:J29">D29+E31-E27</f>
        <v>0</v>
      </c>
      <c r="F29" s="3">
        <f t="shared" si="15"/>
        <v>0</v>
      </c>
      <c r="G29" s="3">
        <f t="shared" si="15"/>
        <v>0</v>
      </c>
      <c r="H29" s="3">
        <f t="shared" si="15"/>
        <v>0</v>
      </c>
      <c r="I29" s="3">
        <f t="shared" si="15"/>
        <v>0</v>
      </c>
      <c r="J29" s="3">
        <f t="shared" si="15"/>
        <v>0</v>
      </c>
      <c r="K29" s="3">
        <f>J29+K31-K27</f>
        <v>0</v>
      </c>
    </row>
    <row r="30" spans="1:11" ht="21">
      <c r="A30" s="4" t="s">
        <v>6</v>
      </c>
      <c r="B30" s="4"/>
      <c r="C30" s="3"/>
      <c r="D30" s="3">
        <f>IF(D27&gt;C29,D27-C29,0)</f>
        <v>0</v>
      </c>
      <c r="E30" s="3">
        <f aca="true" t="shared" si="16" ref="E30:K30">IF(E27&gt;D29,E27-D29,0)</f>
        <v>0</v>
      </c>
      <c r="F30" s="3">
        <f t="shared" si="16"/>
        <v>0</v>
      </c>
      <c r="G30" s="3">
        <f t="shared" si="16"/>
        <v>0</v>
      </c>
      <c r="H30" s="3">
        <f t="shared" si="16"/>
        <v>0</v>
      </c>
      <c r="I30" s="3">
        <f t="shared" si="16"/>
        <v>0</v>
      </c>
      <c r="J30" s="3">
        <f t="shared" si="16"/>
        <v>0</v>
      </c>
      <c r="K30" s="3">
        <f t="shared" si="16"/>
        <v>0</v>
      </c>
    </row>
    <row r="31" spans="1:11" ht="21">
      <c r="A31" s="4" t="s">
        <v>7</v>
      </c>
      <c r="B31" s="4"/>
      <c r="C31" s="3"/>
      <c r="D31" s="3">
        <f aca="true" t="shared" si="17" ref="D31:K31">CEILING(D30/$A26,1)*$A26</f>
        <v>0</v>
      </c>
      <c r="E31" s="3">
        <f t="shared" si="17"/>
        <v>0</v>
      </c>
      <c r="F31" s="3">
        <f t="shared" si="17"/>
        <v>0</v>
      </c>
      <c r="G31" s="3">
        <f t="shared" si="17"/>
        <v>0</v>
      </c>
      <c r="H31" s="3">
        <f t="shared" si="17"/>
        <v>0</v>
      </c>
      <c r="I31" s="3">
        <f t="shared" si="17"/>
        <v>0</v>
      </c>
      <c r="J31" s="3">
        <f t="shared" si="17"/>
        <v>0</v>
      </c>
      <c r="K31" s="3">
        <f t="shared" si="17"/>
        <v>0</v>
      </c>
    </row>
    <row r="32" spans="1:11" ht="21">
      <c r="A32" s="4" t="s">
        <v>8</v>
      </c>
      <c r="B32" s="4"/>
      <c r="C32" s="3">
        <f>IF($B26=1,D31,IF($B26=2,SUM(D31:E31),IF($B26=3,SUM(D31:F31),IF($B26=4,SUM(D31:G31),IF($B26&gt;4,SUM(D31:H31),"err")))))</f>
        <v>0</v>
      </c>
      <c r="D32" s="3">
        <f aca="true" t="shared" si="18" ref="D32:K32">IF($B26&gt;4,I31,IF($B26=4,H31,IF($B26=3,G31,IF($B26=2,F31,IF($B26=1,E31,IF($B26=0,D31,"err"))))))</f>
        <v>0</v>
      </c>
      <c r="E32" s="3">
        <f t="shared" si="18"/>
        <v>0</v>
      </c>
      <c r="F32" s="3">
        <f t="shared" si="18"/>
        <v>0</v>
      </c>
      <c r="G32" s="3">
        <f t="shared" si="18"/>
        <v>0</v>
      </c>
      <c r="H32" s="3">
        <f t="shared" si="18"/>
        <v>0</v>
      </c>
      <c r="I32" s="3">
        <f t="shared" si="18"/>
        <v>0</v>
      </c>
      <c r="J32" s="3">
        <f t="shared" si="18"/>
        <v>0</v>
      </c>
      <c r="K32" s="3">
        <f t="shared" si="18"/>
        <v>0</v>
      </c>
    </row>
    <row r="33" spans="1:7" ht="21">
      <c r="A33" s="1" t="s">
        <v>13</v>
      </c>
      <c r="B33" s="2" t="s">
        <v>14</v>
      </c>
      <c r="G33" s="1" t="s">
        <v>1</v>
      </c>
    </row>
    <row r="34" spans="1:11" ht="21">
      <c r="A34" s="1">
        <v>15</v>
      </c>
      <c r="B34" s="1">
        <v>4</v>
      </c>
      <c r="C34" s="3" t="s">
        <v>2</v>
      </c>
      <c r="D34" s="3">
        <v>1</v>
      </c>
      <c r="E34" s="3">
        <v>2</v>
      </c>
      <c r="F34" s="3">
        <v>3</v>
      </c>
      <c r="G34" s="3">
        <v>4</v>
      </c>
      <c r="H34" s="3">
        <v>5</v>
      </c>
      <c r="I34" s="3">
        <v>6</v>
      </c>
      <c r="J34" s="3">
        <v>7</v>
      </c>
      <c r="K34" s="3">
        <v>8</v>
      </c>
    </row>
    <row r="35" spans="1:11" ht="21">
      <c r="A35" s="4" t="s">
        <v>3</v>
      </c>
      <c r="B35" s="4"/>
      <c r="C35" s="3"/>
      <c r="D35" s="3">
        <f>4*D24</f>
        <v>0</v>
      </c>
      <c r="E35" s="3">
        <f aca="true" t="shared" si="19" ref="E35:K35">4*E24</f>
        <v>0</v>
      </c>
      <c r="F35" s="3">
        <f t="shared" si="19"/>
        <v>0</v>
      </c>
      <c r="G35" s="3">
        <f t="shared" si="19"/>
        <v>0</v>
      </c>
      <c r="H35" s="3">
        <f t="shared" si="19"/>
        <v>0</v>
      </c>
      <c r="I35" s="3">
        <f t="shared" si="19"/>
        <v>0</v>
      </c>
      <c r="J35" s="3">
        <f t="shared" si="19"/>
        <v>0</v>
      </c>
      <c r="K35" s="3">
        <f t="shared" si="19"/>
        <v>0</v>
      </c>
    </row>
    <row r="36" spans="1:11" ht="21">
      <c r="A36" s="4" t="s">
        <v>4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21">
      <c r="A37" s="4" t="s">
        <v>5</v>
      </c>
      <c r="B37" s="4"/>
      <c r="C37" s="3">
        <v>0</v>
      </c>
      <c r="D37" s="3">
        <f>C37+D39-D35</f>
        <v>0</v>
      </c>
      <c r="E37" s="3">
        <f aca="true" t="shared" si="20" ref="E37:J37">D37+E39-E35</f>
        <v>0</v>
      </c>
      <c r="F37" s="3">
        <f t="shared" si="20"/>
        <v>0</v>
      </c>
      <c r="G37" s="3">
        <f t="shared" si="20"/>
        <v>0</v>
      </c>
      <c r="H37" s="3">
        <f t="shared" si="20"/>
        <v>0</v>
      </c>
      <c r="I37" s="3">
        <f t="shared" si="20"/>
        <v>0</v>
      </c>
      <c r="J37" s="3">
        <f t="shared" si="20"/>
        <v>0</v>
      </c>
      <c r="K37" s="3">
        <f>J37+K39-K35</f>
        <v>0</v>
      </c>
    </row>
    <row r="38" spans="1:11" ht="21">
      <c r="A38" s="4" t="s">
        <v>6</v>
      </c>
      <c r="B38" s="4"/>
      <c r="C38" s="3"/>
      <c r="D38" s="3">
        <f>IF(D35&gt;C37,D35-C37,0)</f>
        <v>0</v>
      </c>
      <c r="E38" s="3">
        <f aca="true" t="shared" si="21" ref="E38:K38">IF(E35&gt;D37,E35-D37,0)</f>
        <v>0</v>
      </c>
      <c r="F38" s="3">
        <f t="shared" si="21"/>
        <v>0</v>
      </c>
      <c r="G38" s="3">
        <f t="shared" si="21"/>
        <v>0</v>
      </c>
      <c r="H38" s="3">
        <f t="shared" si="21"/>
        <v>0</v>
      </c>
      <c r="I38" s="3">
        <f t="shared" si="21"/>
        <v>0</v>
      </c>
      <c r="J38" s="3">
        <f t="shared" si="21"/>
        <v>0</v>
      </c>
      <c r="K38" s="3">
        <f t="shared" si="21"/>
        <v>0</v>
      </c>
    </row>
    <row r="39" spans="1:11" ht="21">
      <c r="A39" s="4" t="s">
        <v>7</v>
      </c>
      <c r="B39" s="4"/>
      <c r="C39" s="3"/>
      <c r="D39" s="3">
        <f aca="true" t="shared" si="22" ref="D39:K39">CEILING(D38/$A34,1)*$A34</f>
        <v>0</v>
      </c>
      <c r="E39" s="3">
        <f t="shared" si="22"/>
        <v>0</v>
      </c>
      <c r="F39" s="3">
        <f t="shared" si="22"/>
        <v>0</v>
      </c>
      <c r="G39" s="3">
        <f t="shared" si="22"/>
        <v>0</v>
      </c>
      <c r="H39" s="3">
        <f t="shared" si="22"/>
        <v>0</v>
      </c>
      <c r="I39" s="3">
        <f t="shared" si="22"/>
        <v>0</v>
      </c>
      <c r="J39" s="3">
        <f t="shared" si="22"/>
        <v>0</v>
      </c>
      <c r="K39" s="3">
        <f t="shared" si="22"/>
        <v>0</v>
      </c>
    </row>
    <row r="40" spans="1:11" ht="21">
      <c r="A40" s="4" t="s">
        <v>8</v>
      </c>
      <c r="B40" s="4"/>
      <c r="C40" s="3">
        <f>IF($B34=1,D39,IF($B34=2,SUM(D39:E39),IF($B34=3,SUM(D39:F39),IF($B34=4,SUM(D39:G39),IF($B34&gt;4,SUM(D39:H39),"err")))))</f>
        <v>0</v>
      </c>
      <c r="D40" s="3">
        <f aca="true" t="shared" si="23" ref="D40:K40">IF($B34&gt;4,I39,IF($B34=4,H39,IF($B34=3,G39,IF($B34=2,F39,IF($B34=1,E39,IF($B34=0,D39,"err"))))))</f>
        <v>0</v>
      </c>
      <c r="E40" s="3">
        <f t="shared" si="23"/>
        <v>0</v>
      </c>
      <c r="F40" s="3">
        <f t="shared" si="23"/>
        <v>0</v>
      </c>
      <c r="G40" s="3">
        <f t="shared" si="23"/>
        <v>0</v>
      </c>
      <c r="H40" s="3">
        <f t="shared" si="23"/>
        <v>0</v>
      </c>
      <c r="I40" s="3">
        <f t="shared" si="23"/>
        <v>0</v>
      </c>
      <c r="J40" s="3">
        <f t="shared" si="23"/>
        <v>0</v>
      </c>
      <c r="K40" s="3">
        <f t="shared" si="23"/>
        <v>0</v>
      </c>
    </row>
    <row r="41" spans="1:7" ht="21">
      <c r="A41" s="1" t="s">
        <v>15</v>
      </c>
      <c r="B41" s="2" t="s">
        <v>14</v>
      </c>
      <c r="G41" s="1" t="s">
        <v>1</v>
      </c>
    </row>
    <row r="42" spans="1:11" ht="21">
      <c r="A42" s="1">
        <v>100</v>
      </c>
      <c r="B42" s="1">
        <v>1</v>
      </c>
      <c r="C42" s="3" t="s">
        <v>2</v>
      </c>
      <c r="D42" s="3">
        <v>1</v>
      </c>
      <c r="E42" s="3">
        <v>2</v>
      </c>
      <c r="F42" s="3">
        <v>3</v>
      </c>
      <c r="G42" s="3">
        <v>4</v>
      </c>
      <c r="H42" s="3">
        <v>5</v>
      </c>
      <c r="I42" s="3">
        <v>6</v>
      </c>
      <c r="J42" s="3">
        <v>7</v>
      </c>
      <c r="K42" s="3">
        <v>8</v>
      </c>
    </row>
    <row r="43" spans="1:11" ht="21">
      <c r="A43" s="4" t="s">
        <v>3</v>
      </c>
      <c r="B43" s="4"/>
      <c r="C43" s="3"/>
      <c r="D43" s="3">
        <f>2*D32</f>
        <v>0</v>
      </c>
      <c r="E43" s="3">
        <f aca="true" t="shared" si="24" ref="E43:K43">2*E32</f>
        <v>0</v>
      </c>
      <c r="F43" s="3">
        <f t="shared" si="24"/>
        <v>0</v>
      </c>
      <c r="G43" s="3">
        <f t="shared" si="24"/>
        <v>0</v>
      </c>
      <c r="H43" s="3">
        <f t="shared" si="24"/>
        <v>0</v>
      </c>
      <c r="I43" s="3">
        <f t="shared" si="24"/>
        <v>0</v>
      </c>
      <c r="J43" s="3">
        <f t="shared" si="24"/>
        <v>0</v>
      </c>
      <c r="K43" s="3">
        <f t="shared" si="24"/>
        <v>0</v>
      </c>
    </row>
    <row r="44" spans="1:11" ht="21">
      <c r="A44" s="4" t="s">
        <v>4</v>
      </c>
      <c r="B44" s="4"/>
      <c r="C44" s="3"/>
      <c r="D44" s="3"/>
      <c r="E44" s="3"/>
      <c r="F44" s="3"/>
      <c r="G44" s="3"/>
      <c r="H44" s="3"/>
      <c r="I44" s="3"/>
      <c r="J44" s="3"/>
      <c r="K44" s="3"/>
    </row>
    <row r="45" spans="1:11" ht="21">
      <c r="A45" s="4" t="s">
        <v>5</v>
      </c>
      <c r="B45" s="4"/>
      <c r="C45" s="3">
        <v>0</v>
      </c>
      <c r="D45" s="3">
        <f>C45+D47-D43</f>
        <v>0</v>
      </c>
      <c r="E45" s="3">
        <f aca="true" t="shared" si="25" ref="E45:J45">D45+E47-E43</f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 t="shared" si="25"/>
        <v>0</v>
      </c>
      <c r="J45" s="3">
        <f t="shared" si="25"/>
        <v>0</v>
      </c>
      <c r="K45" s="3">
        <f>J45+K47-K43</f>
        <v>0</v>
      </c>
    </row>
    <row r="46" spans="1:11" ht="21">
      <c r="A46" s="4" t="s">
        <v>6</v>
      </c>
      <c r="B46" s="4"/>
      <c r="C46" s="3"/>
      <c r="D46" s="3">
        <f>IF(D43&gt;C45,D43-C45,0)</f>
        <v>0</v>
      </c>
      <c r="E46" s="3">
        <f aca="true" t="shared" si="26" ref="E46:K46">IF(E43&gt;D45,E43-D45,0)</f>
        <v>0</v>
      </c>
      <c r="F46" s="3">
        <f t="shared" si="26"/>
        <v>0</v>
      </c>
      <c r="G46" s="3">
        <f t="shared" si="26"/>
        <v>0</v>
      </c>
      <c r="H46" s="3">
        <f t="shared" si="26"/>
        <v>0</v>
      </c>
      <c r="I46" s="3">
        <f t="shared" si="26"/>
        <v>0</v>
      </c>
      <c r="J46" s="3">
        <f t="shared" si="26"/>
        <v>0</v>
      </c>
      <c r="K46" s="3">
        <f t="shared" si="26"/>
        <v>0</v>
      </c>
    </row>
    <row r="47" spans="1:11" ht="21">
      <c r="A47" s="4" t="s">
        <v>7</v>
      </c>
      <c r="B47" s="4"/>
      <c r="C47" s="3"/>
      <c r="D47" s="3">
        <f aca="true" t="shared" si="27" ref="D47:K47">CEILING(D46/$A42,1)*$A42</f>
        <v>0</v>
      </c>
      <c r="E47" s="3">
        <f t="shared" si="27"/>
        <v>0</v>
      </c>
      <c r="F47" s="3">
        <f t="shared" si="27"/>
        <v>0</v>
      </c>
      <c r="G47" s="3">
        <f t="shared" si="27"/>
        <v>0</v>
      </c>
      <c r="H47" s="3">
        <f t="shared" si="27"/>
        <v>0</v>
      </c>
      <c r="I47" s="3">
        <f t="shared" si="27"/>
        <v>0</v>
      </c>
      <c r="J47" s="3">
        <f t="shared" si="27"/>
        <v>0</v>
      </c>
      <c r="K47" s="3">
        <f t="shared" si="27"/>
        <v>0</v>
      </c>
    </row>
    <row r="48" spans="1:11" ht="21">
      <c r="A48" s="4" t="s">
        <v>8</v>
      </c>
      <c r="B48" s="4"/>
      <c r="C48" s="3">
        <f>IF($B42=1,D47,IF($B42=2,SUM(D47:E47),IF($B42=3,SUM(D47:F47),IF($B42=4,SUM(D47:G47),IF($B42&gt;4,SUM(D47:H47),"err")))))</f>
        <v>0</v>
      </c>
      <c r="D48" s="3">
        <f aca="true" t="shared" si="28" ref="D48:K48">IF($B42&gt;4,I47,IF($B42=4,H47,IF($B42=3,G47,IF($B42=2,F47,IF($B42=1,E47,IF($B42=0,D47,"err"))))))</f>
        <v>0</v>
      </c>
      <c r="E48" s="3">
        <f t="shared" si="28"/>
        <v>0</v>
      </c>
      <c r="F48" s="3">
        <f t="shared" si="28"/>
        <v>0</v>
      </c>
      <c r="G48" s="3">
        <f t="shared" si="28"/>
        <v>0</v>
      </c>
      <c r="H48" s="3">
        <f t="shared" si="28"/>
        <v>0</v>
      </c>
      <c r="I48" s="3">
        <f t="shared" si="28"/>
        <v>0</v>
      </c>
      <c r="J48" s="3">
        <f t="shared" si="28"/>
        <v>0</v>
      </c>
      <c r="K48" s="3">
        <f t="shared" si="28"/>
        <v>0</v>
      </c>
    </row>
  </sheetData>
  <sheetProtection/>
  <mergeCells count="2">
    <mergeCell ref="A11:B11"/>
    <mergeCell ref="A12:B12"/>
  </mergeCells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East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F. Kros</dc:creator>
  <cp:keywords/>
  <dc:description/>
  <cp:lastModifiedBy>John Kros</cp:lastModifiedBy>
  <dcterms:created xsi:type="dcterms:W3CDTF">2004-06-16T13:30:49Z</dcterms:created>
  <dcterms:modified xsi:type="dcterms:W3CDTF">2015-03-23T20:46:42Z</dcterms:modified>
  <cp:category/>
  <cp:version/>
  <cp:contentType/>
  <cp:contentStatus/>
</cp:coreProperties>
</file>