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rosj/Desktop/TferFromMacalias/ECU/DSCI4743/"/>
    </mc:Choice>
  </mc:AlternateContent>
  <xr:revisionPtr revIDLastSave="0" documentId="13_ncr:1_{E468465F-E857-0442-AD1E-C3155C0B2589}" xr6:coauthVersionLast="47" xr6:coauthVersionMax="47" xr10:uidLastSave="{00000000-0000-0000-0000-000000000000}"/>
  <bookViews>
    <workbookView xWindow="240" yWindow="500" windowWidth="25440" windowHeight="152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7" i="1" l="1"/>
  <c r="N107" i="1"/>
  <c r="O96" i="1"/>
  <c r="N96" i="1"/>
  <c r="O85" i="1"/>
  <c r="O74" i="1"/>
  <c r="N74" i="1"/>
  <c r="O63" i="1"/>
  <c r="O52" i="1"/>
  <c r="O41" i="1"/>
  <c r="N41" i="1"/>
  <c r="O30" i="1"/>
  <c r="O19" i="1"/>
  <c r="O8" i="1"/>
  <c r="N8" i="1"/>
  <c r="P3" i="1"/>
  <c r="O102" i="1"/>
  <c r="D17" i="1"/>
  <c r="D18" i="1"/>
  <c r="N47" i="1"/>
  <c r="O91" i="1"/>
  <c r="N36" i="1"/>
  <c r="N25" i="1"/>
  <c r="P14" i="1"/>
  <c r="N10" i="1"/>
  <c r="N11" i="1"/>
  <c r="D6" i="1"/>
  <c r="D7" i="1"/>
  <c r="D5" i="1"/>
  <c r="O47" i="1"/>
  <c r="O36" i="1"/>
  <c r="O10" i="1"/>
  <c r="O11" i="1"/>
  <c r="O25" i="1"/>
  <c r="D16" i="1"/>
  <c r="O58" i="1"/>
  <c r="O21" i="1"/>
  <c r="O22" i="1"/>
  <c r="O69" i="1"/>
  <c r="O80" i="1"/>
  <c r="E6" i="1"/>
  <c r="E7" i="1"/>
  <c r="E5" i="1"/>
  <c r="F6" i="1"/>
  <c r="E17" i="1"/>
  <c r="E18" i="1"/>
  <c r="E16" i="1"/>
  <c r="F17" i="1"/>
  <c r="F18" i="1"/>
  <c r="F16" i="1"/>
  <c r="F7" i="1"/>
  <c r="C8" i="1"/>
  <c r="C10" i="1"/>
  <c r="C11" i="1"/>
  <c r="F5" i="1"/>
  <c r="G6" i="1"/>
  <c r="G7" i="1"/>
  <c r="G5" i="1"/>
  <c r="H6" i="1"/>
  <c r="H7" i="1"/>
  <c r="G17" i="1"/>
  <c r="G18" i="1"/>
  <c r="D8" i="1"/>
  <c r="D47" i="1"/>
  <c r="D50" i="1"/>
  <c r="D51" i="1"/>
  <c r="D36" i="1"/>
  <c r="D39" i="1"/>
  <c r="D25" i="1"/>
  <c r="D28" i="1"/>
  <c r="D10" i="1"/>
  <c r="D11" i="1"/>
  <c r="E8" i="1"/>
  <c r="G16" i="1"/>
  <c r="H5" i="1"/>
  <c r="D29" i="1"/>
  <c r="D27" i="1"/>
  <c r="D40" i="1"/>
  <c r="D38" i="1"/>
  <c r="D49" i="1"/>
  <c r="E10" i="1"/>
  <c r="E11" i="1"/>
  <c r="E47" i="1"/>
  <c r="E25" i="1"/>
  <c r="E36" i="1"/>
  <c r="H17" i="1"/>
  <c r="H18" i="1"/>
  <c r="C19" i="1"/>
  <c r="C21" i="1"/>
  <c r="C22" i="1"/>
  <c r="I6" i="1"/>
  <c r="I7" i="1"/>
  <c r="E28" i="1"/>
  <c r="E29" i="1"/>
  <c r="E27" i="1"/>
  <c r="E39" i="1"/>
  <c r="E40" i="1"/>
  <c r="E38" i="1"/>
  <c r="E50" i="1"/>
  <c r="E51" i="1"/>
  <c r="F8" i="1"/>
  <c r="I5" i="1"/>
  <c r="J6" i="1"/>
  <c r="J7" i="1"/>
  <c r="H16" i="1"/>
  <c r="F47" i="1"/>
  <c r="F36" i="1"/>
  <c r="F25" i="1"/>
  <c r="F28" i="1"/>
  <c r="F29" i="1"/>
  <c r="F10" i="1"/>
  <c r="F11" i="1"/>
  <c r="G8" i="1"/>
  <c r="E49" i="1"/>
  <c r="I17" i="1"/>
  <c r="I18" i="1"/>
  <c r="D19" i="1"/>
  <c r="D80" i="1"/>
  <c r="J5" i="1"/>
  <c r="F39" i="1"/>
  <c r="F40" i="1"/>
  <c r="F38" i="1"/>
  <c r="D69" i="1"/>
  <c r="D72" i="1"/>
  <c r="D58" i="1"/>
  <c r="D61" i="1"/>
  <c r="D62" i="1"/>
  <c r="D21" i="1"/>
  <c r="D22" i="1"/>
  <c r="D83" i="1"/>
  <c r="D84" i="1"/>
  <c r="C85" i="1"/>
  <c r="D91" i="1"/>
  <c r="D94" i="1"/>
  <c r="D95" i="1"/>
  <c r="D93" i="1"/>
  <c r="G47" i="1"/>
  <c r="G36" i="1"/>
  <c r="G25" i="1"/>
  <c r="G10" i="1"/>
  <c r="G11" i="1"/>
  <c r="F27" i="1"/>
  <c r="F50" i="1"/>
  <c r="F51" i="1"/>
  <c r="I16" i="1"/>
  <c r="K6" i="1"/>
  <c r="K7" i="1"/>
  <c r="D73" i="1"/>
  <c r="D71" i="1"/>
  <c r="D82" i="1"/>
  <c r="D60" i="1"/>
  <c r="F49" i="1"/>
  <c r="G50" i="1"/>
  <c r="G51" i="1"/>
  <c r="H8" i="1"/>
  <c r="G28" i="1"/>
  <c r="G29" i="1"/>
  <c r="G39" i="1"/>
  <c r="G40" i="1"/>
  <c r="K5" i="1"/>
  <c r="J17" i="1"/>
  <c r="J18" i="1"/>
  <c r="E19" i="1"/>
  <c r="E21" i="1"/>
  <c r="E22" i="1"/>
  <c r="E80" i="1"/>
  <c r="E83" i="1"/>
  <c r="E84" i="1"/>
  <c r="E82" i="1"/>
  <c r="E69" i="1"/>
  <c r="E72" i="1"/>
  <c r="E73" i="1"/>
  <c r="E58" i="1"/>
  <c r="E61" i="1"/>
  <c r="E62" i="1"/>
  <c r="E91" i="1"/>
  <c r="E94" i="1"/>
  <c r="E95" i="1"/>
  <c r="G49" i="1"/>
  <c r="G27" i="1"/>
  <c r="H47" i="1"/>
  <c r="H36" i="1"/>
  <c r="H10" i="1"/>
  <c r="H11" i="1"/>
  <c r="H25" i="1"/>
  <c r="G38" i="1"/>
  <c r="L6" i="1"/>
  <c r="L7" i="1"/>
  <c r="J16" i="1"/>
  <c r="E93" i="1"/>
  <c r="E71" i="1"/>
  <c r="E60" i="1"/>
  <c r="H50" i="1"/>
  <c r="H51" i="1"/>
  <c r="C52" i="1"/>
  <c r="H39" i="1"/>
  <c r="H40" i="1"/>
  <c r="C41" i="1"/>
  <c r="I8" i="1"/>
  <c r="H28" i="1"/>
  <c r="H29" i="1"/>
  <c r="C30" i="1"/>
  <c r="L5" i="1"/>
  <c r="K17" i="1"/>
  <c r="K18" i="1"/>
  <c r="F19" i="1"/>
  <c r="F80" i="1"/>
  <c r="K16" i="1"/>
  <c r="F58" i="1"/>
  <c r="F61" i="1"/>
  <c r="F62" i="1"/>
  <c r="F83" i="1"/>
  <c r="F84" i="1"/>
  <c r="F69" i="1"/>
  <c r="F72" i="1"/>
  <c r="F73" i="1"/>
  <c r="F21" i="1"/>
  <c r="F22" i="1"/>
  <c r="F91" i="1"/>
  <c r="F94" i="1"/>
  <c r="F95" i="1"/>
  <c r="H49" i="1"/>
  <c r="H38" i="1"/>
  <c r="H27" i="1"/>
  <c r="I47" i="1"/>
  <c r="I36" i="1"/>
  <c r="I25" i="1"/>
  <c r="I10" i="1"/>
  <c r="I11" i="1"/>
  <c r="L17" i="1"/>
  <c r="L18" i="1"/>
  <c r="M6" i="1"/>
  <c r="M7" i="1"/>
  <c r="G19" i="1"/>
  <c r="G69" i="1"/>
  <c r="K19" i="1"/>
  <c r="K21" i="1"/>
  <c r="K22" i="1"/>
  <c r="I50" i="1"/>
  <c r="I51" i="1"/>
  <c r="D52" i="1"/>
  <c r="L16" i="1"/>
  <c r="M17" i="1"/>
  <c r="M18" i="1"/>
  <c r="F93" i="1"/>
  <c r="F60" i="1"/>
  <c r="F82" i="1"/>
  <c r="F71" i="1"/>
  <c r="I28" i="1"/>
  <c r="I29" i="1"/>
  <c r="D30" i="1"/>
  <c r="I39" i="1"/>
  <c r="I40" i="1"/>
  <c r="D41" i="1"/>
  <c r="J8" i="1"/>
  <c r="M5" i="1"/>
  <c r="G91" i="1"/>
  <c r="G94" i="1"/>
  <c r="G95" i="1"/>
  <c r="G93" i="1"/>
  <c r="G21" i="1"/>
  <c r="G22" i="1"/>
  <c r="G58" i="1"/>
  <c r="G61" i="1"/>
  <c r="G62" i="1"/>
  <c r="G80" i="1"/>
  <c r="G83" i="1"/>
  <c r="G84" i="1"/>
  <c r="K58" i="1"/>
  <c r="K69" i="1"/>
  <c r="K80" i="1"/>
  <c r="H19" i="1"/>
  <c r="L19" i="1"/>
  <c r="L80" i="1"/>
  <c r="I49" i="1"/>
  <c r="I27" i="1"/>
  <c r="G72" i="1"/>
  <c r="G73" i="1"/>
  <c r="I38" i="1"/>
  <c r="J25" i="1"/>
  <c r="J10" i="1"/>
  <c r="J11" i="1"/>
  <c r="J36" i="1"/>
  <c r="J47" i="1"/>
  <c r="M16" i="1"/>
  <c r="N6" i="1"/>
  <c r="N7" i="1"/>
  <c r="H21" i="1"/>
  <c r="H22" i="1"/>
  <c r="H80" i="1"/>
  <c r="J50" i="1"/>
  <c r="J51" i="1"/>
  <c r="E52" i="1"/>
  <c r="J39" i="1"/>
  <c r="J40" i="1"/>
  <c r="E41" i="1"/>
  <c r="L21" i="1"/>
  <c r="L22" i="1"/>
  <c r="L58" i="1"/>
  <c r="L69" i="1"/>
  <c r="H58" i="1"/>
  <c r="H91" i="1"/>
  <c r="H94" i="1"/>
  <c r="H95" i="1"/>
  <c r="C96" i="1"/>
  <c r="H69" i="1"/>
  <c r="J28" i="1"/>
  <c r="J29" i="1"/>
  <c r="E30" i="1"/>
  <c r="G60" i="1"/>
  <c r="G82" i="1"/>
  <c r="G71" i="1"/>
  <c r="J38" i="1"/>
  <c r="K8" i="1"/>
  <c r="N5" i="1"/>
  <c r="O6" i="1"/>
  <c r="O7" i="1"/>
  <c r="N17" i="1"/>
  <c r="N18" i="1"/>
  <c r="J49" i="1"/>
  <c r="J27" i="1"/>
  <c r="H61" i="1"/>
  <c r="H62" i="1"/>
  <c r="C63" i="1"/>
  <c r="I19" i="1"/>
  <c r="I80" i="1"/>
  <c r="M19" i="1"/>
  <c r="M58" i="1"/>
  <c r="H83" i="1"/>
  <c r="H84" i="1"/>
  <c r="H93" i="1"/>
  <c r="H72" i="1"/>
  <c r="H73" i="1"/>
  <c r="C74" i="1"/>
  <c r="M8" i="1"/>
  <c r="M10" i="1"/>
  <c r="M11" i="1"/>
  <c r="L8" i="1"/>
  <c r="K36" i="1"/>
  <c r="K39" i="1"/>
  <c r="K40" i="1"/>
  <c r="F41" i="1"/>
  <c r="K91" i="1"/>
  <c r="K47" i="1"/>
  <c r="K10" i="1"/>
  <c r="K11" i="1"/>
  <c r="K25" i="1"/>
  <c r="K28" i="1"/>
  <c r="K29" i="1"/>
  <c r="F30" i="1"/>
  <c r="O5" i="1"/>
  <c r="N16" i="1"/>
  <c r="K50" i="1"/>
  <c r="K51" i="1"/>
  <c r="F52" i="1"/>
  <c r="H60" i="1"/>
  <c r="I91" i="1"/>
  <c r="I94" i="1"/>
  <c r="I95" i="1"/>
  <c r="D96" i="1"/>
  <c r="I21" i="1"/>
  <c r="I22" i="1"/>
  <c r="I69" i="1"/>
  <c r="I58" i="1"/>
  <c r="I61" i="1"/>
  <c r="I62" i="1"/>
  <c r="D63" i="1"/>
  <c r="M80" i="1"/>
  <c r="M69" i="1"/>
  <c r="M21" i="1"/>
  <c r="M22" i="1"/>
  <c r="H82" i="1"/>
  <c r="I83" i="1"/>
  <c r="I84" i="1"/>
  <c r="D85" i="1"/>
  <c r="H71" i="1"/>
  <c r="M47" i="1"/>
  <c r="M25" i="1"/>
  <c r="M36" i="1"/>
  <c r="M91" i="1"/>
  <c r="K38" i="1"/>
  <c r="K49" i="1"/>
  <c r="L36" i="1"/>
  <c r="L25" i="1"/>
  <c r="L10" i="1"/>
  <c r="L11" i="1"/>
  <c r="L47" i="1"/>
  <c r="L91" i="1"/>
  <c r="K27" i="1"/>
  <c r="O17" i="1"/>
  <c r="O18" i="1"/>
  <c r="I72" i="1"/>
  <c r="I73" i="1"/>
  <c r="D74" i="1"/>
  <c r="J19" i="1"/>
  <c r="J69" i="1"/>
  <c r="N19" i="1"/>
  <c r="N69" i="1"/>
  <c r="I93" i="1"/>
  <c r="I60" i="1"/>
  <c r="I82" i="1"/>
  <c r="I71" i="1"/>
  <c r="L28" i="1"/>
  <c r="L29" i="1"/>
  <c r="L50" i="1"/>
  <c r="L51" i="1"/>
  <c r="L39" i="1"/>
  <c r="L40" i="1"/>
  <c r="G41" i="1"/>
  <c r="O16" i="1"/>
  <c r="D102" i="1"/>
  <c r="D105" i="1"/>
  <c r="D106" i="1"/>
  <c r="N21" i="1"/>
  <c r="N22" i="1"/>
  <c r="J58" i="1"/>
  <c r="J61" i="1"/>
  <c r="J62" i="1"/>
  <c r="E63" i="1"/>
  <c r="J21" i="1"/>
  <c r="J22" i="1"/>
  <c r="J80" i="1"/>
  <c r="J83" i="1"/>
  <c r="J84" i="1"/>
  <c r="E85" i="1"/>
  <c r="J91" i="1"/>
  <c r="J94" i="1"/>
  <c r="J95" i="1"/>
  <c r="E96" i="1"/>
  <c r="N91" i="1"/>
  <c r="N58" i="1"/>
  <c r="N80" i="1"/>
  <c r="G52" i="1"/>
  <c r="K52" i="1"/>
  <c r="G30" i="1"/>
  <c r="K30" i="1"/>
  <c r="L27" i="1"/>
  <c r="M28" i="1"/>
  <c r="M29" i="1"/>
  <c r="J72" i="1"/>
  <c r="J73" i="1"/>
  <c r="E74" i="1"/>
  <c r="L49" i="1"/>
  <c r="M50" i="1"/>
  <c r="M51" i="1"/>
  <c r="L38" i="1"/>
  <c r="M39" i="1"/>
  <c r="M40" i="1"/>
  <c r="J93" i="1"/>
  <c r="K94" i="1"/>
  <c r="K95" i="1"/>
  <c r="F96" i="1"/>
  <c r="H41" i="1"/>
  <c r="K41" i="1"/>
  <c r="H30" i="1"/>
  <c r="L30" i="1"/>
  <c r="H52" i="1"/>
  <c r="L52" i="1"/>
  <c r="J82" i="1"/>
  <c r="K83" i="1"/>
  <c r="K84" i="1"/>
  <c r="F85" i="1"/>
  <c r="D104" i="1"/>
  <c r="E102" i="1"/>
  <c r="J60" i="1"/>
  <c r="K61" i="1"/>
  <c r="K62" i="1"/>
  <c r="F63" i="1"/>
  <c r="J71" i="1"/>
  <c r="M38" i="1"/>
  <c r="N39" i="1"/>
  <c r="N40" i="1"/>
  <c r="M49" i="1"/>
  <c r="M27" i="1"/>
  <c r="I41" i="1"/>
  <c r="L41" i="1"/>
  <c r="E105" i="1"/>
  <c r="E106" i="1"/>
  <c r="C107" i="1"/>
  <c r="K93" i="1"/>
  <c r="L94" i="1"/>
  <c r="L95" i="1"/>
  <c r="G96" i="1"/>
  <c r="K60" i="1"/>
  <c r="K82" i="1"/>
  <c r="K72" i="1"/>
  <c r="K73" i="1"/>
  <c r="F74" i="1"/>
  <c r="F102" i="1"/>
  <c r="N38" i="1"/>
  <c r="O39" i="1"/>
  <c r="O40" i="1"/>
  <c r="N28" i="1"/>
  <c r="N29" i="1"/>
  <c r="N50" i="1"/>
  <c r="N51" i="1"/>
  <c r="J41" i="1"/>
  <c r="M41" i="1"/>
  <c r="I52" i="1"/>
  <c r="M52" i="1"/>
  <c r="I30" i="1"/>
  <c r="M30" i="1"/>
  <c r="E104" i="1"/>
  <c r="F105" i="1"/>
  <c r="F106" i="1"/>
  <c r="F104" i="1"/>
  <c r="L93" i="1"/>
  <c r="M94" i="1"/>
  <c r="M95" i="1"/>
  <c r="K71" i="1"/>
  <c r="L83" i="1"/>
  <c r="L84" i="1"/>
  <c r="L61" i="1"/>
  <c r="L62" i="1"/>
  <c r="O38" i="1"/>
  <c r="N49" i="1"/>
  <c r="N27" i="1"/>
  <c r="G63" i="1"/>
  <c r="K63" i="1"/>
  <c r="H96" i="1"/>
  <c r="K96" i="1"/>
  <c r="G85" i="1"/>
  <c r="K85" i="1"/>
  <c r="M93" i="1"/>
  <c r="L60" i="1"/>
  <c r="L82" i="1"/>
  <c r="L72" i="1"/>
  <c r="L73" i="1"/>
  <c r="G74" i="1"/>
  <c r="O28" i="1"/>
  <c r="O29" i="1"/>
  <c r="O50" i="1"/>
  <c r="O51" i="1"/>
  <c r="G102" i="1"/>
  <c r="G105" i="1"/>
  <c r="G106" i="1"/>
  <c r="G104" i="1"/>
  <c r="J52" i="1"/>
  <c r="N52" i="1"/>
  <c r="J30" i="1"/>
  <c r="N30" i="1"/>
  <c r="N94" i="1"/>
  <c r="N95" i="1"/>
  <c r="L71" i="1"/>
  <c r="M72" i="1"/>
  <c r="M83" i="1"/>
  <c r="M84" i="1"/>
  <c r="M61" i="1"/>
  <c r="M62" i="1"/>
  <c r="O27" i="1"/>
  <c r="O49" i="1"/>
  <c r="H63" i="1"/>
  <c r="L63" i="1"/>
  <c r="I96" i="1"/>
  <c r="L96" i="1"/>
  <c r="N93" i="1"/>
  <c r="O94" i="1"/>
  <c r="O95" i="1"/>
  <c r="O93" i="1"/>
  <c r="H85" i="1"/>
  <c r="L85" i="1"/>
  <c r="M73" i="1"/>
  <c r="K74" i="1"/>
  <c r="K102" i="1"/>
  <c r="M60" i="1"/>
  <c r="M82" i="1"/>
  <c r="J96" i="1"/>
  <c r="M96" i="1"/>
  <c r="H74" i="1"/>
  <c r="H102" i="1"/>
  <c r="H105" i="1"/>
  <c r="H106" i="1"/>
  <c r="M71" i="1"/>
  <c r="N83" i="1"/>
  <c r="N84" i="1"/>
  <c r="N61" i="1"/>
  <c r="N62" i="1"/>
  <c r="I63" i="1"/>
  <c r="M63" i="1"/>
  <c r="I85" i="1"/>
  <c r="M85" i="1"/>
  <c r="N72" i="1"/>
  <c r="H104" i="1"/>
  <c r="N82" i="1"/>
  <c r="N60" i="1"/>
  <c r="N73" i="1"/>
  <c r="L74" i="1"/>
  <c r="L102" i="1"/>
  <c r="O61" i="1"/>
  <c r="O62" i="1"/>
  <c r="O83" i="1"/>
  <c r="J63" i="1"/>
  <c r="N63" i="1"/>
  <c r="O84" i="1"/>
  <c r="N85" i="1"/>
  <c r="I74" i="1"/>
  <c r="I102" i="1"/>
  <c r="I105" i="1"/>
  <c r="I106" i="1"/>
  <c r="D107" i="1"/>
  <c r="N71" i="1"/>
  <c r="O60" i="1"/>
  <c r="N102" i="1"/>
  <c r="J85" i="1"/>
  <c r="O82" i="1"/>
  <c r="O72" i="1"/>
  <c r="O73" i="1"/>
  <c r="O71" i="1"/>
  <c r="I104" i="1"/>
  <c r="J74" i="1"/>
  <c r="J102" i="1"/>
  <c r="J105" i="1"/>
  <c r="J106" i="1"/>
  <c r="E107" i="1"/>
  <c r="M74" i="1"/>
  <c r="M102" i="1"/>
  <c r="J104" i="1"/>
  <c r="K105" i="1"/>
  <c r="K106" i="1"/>
  <c r="F107" i="1"/>
  <c r="K104" i="1"/>
  <c r="L105" i="1"/>
  <c r="L106" i="1"/>
  <c r="G107" i="1"/>
  <c r="L104" i="1"/>
  <c r="M105" i="1"/>
  <c r="M106" i="1"/>
  <c r="H107" i="1"/>
  <c r="K107" i="1"/>
  <c r="M104" i="1"/>
  <c r="N105" i="1"/>
  <c r="N106" i="1"/>
  <c r="I107" i="1"/>
  <c r="L107" i="1"/>
  <c r="N104" i="1"/>
  <c r="O105" i="1"/>
  <c r="O106" i="1"/>
  <c r="J107" i="1"/>
  <c r="M107" i="1"/>
  <c r="O104" i="1"/>
</calcChain>
</file>

<file path=xl/sharedStrings.xml><?xml version="1.0" encoding="utf-8"?>
<sst xmlns="http://schemas.openxmlformats.org/spreadsheetml/2006/main" count="106" uniqueCount="24">
  <si>
    <t>NW Grunge Sampler</t>
  </si>
  <si>
    <t>LLC: 0</t>
  </si>
  <si>
    <t>Period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</si>
  <si>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</si>
  <si>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</si>
  <si>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</si>
  <si>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</si>
  <si>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</si>
  <si>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</si>
  <si>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</si>
  <si>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Actual Capacity</t>
  </si>
  <si>
    <t>Needed Capacity</t>
  </si>
  <si>
    <t>Over/Under</t>
  </si>
  <si>
    <t>Deep South Hooch Sampler</t>
  </si>
  <si>
    <t>Walla Walla Mud</t>
  </si>
  <si>
    <t>LLC: 1</t>
  </si>
  <si>
    <t>Mt Hood Dredge</t>
  </si>
  <si>
    <t>Tacoma Terror</t>
  </si>
  <si>
    <t>Tuscaloosa Tornado</t>
  </si>
  <si>
    <t>Meridian Mothball</t>
  </si>
  <si>
    <t>Augusta Augsbarge</t>
  </si>
  <si>
    <t>Boxes</t>
  </si>
  <si>
    <t>Labels</t>
  </si>
  <si>
    <t>LLC: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</si>
</sst>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128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1" fontId="2" fillId="0" borderId="2" xfId="0" applyNumberFormat="1" applyFont="1" applyBorder="1"/>
    <xf numFmtId="1" fontId="2" fillId="0" borderId="0" xfId="0" applyNumberFormat="1" applyFont="1"/>
    <xf numFmtId="0" fontId="3" fillId="0" borderId="0" xfId="0" applyFont="1"/>
    <xf numFmtId="0" fontId="2" fillId="2" borderId="2" xfId="0" applyFont="1" applyFill="1" applyBorder="1"/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3" xfId="0" applyFont="1" applyBorder="1"/>
    <xf numFmtId="0" fontId="2" fillId="0" borderId="4" xfId="0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topLeftCell="A44" workbookViewId="0">
      <selection activeCell="B44" sqref="B44"/>
    </sheetView>
  </sheetViews>
  <sheetFormatPr baseColWidth="10" defaultColWidth="9.1640625" defaultRowHeight="16" x14ac:dyDescent="0.2"/>
  <cols>
    <col min="1" max="1" width="30" style="3" customWidth="1"/>
    <col min="2" max="2" width="20" style="3" customWidth="1"/>
    <col min="3" max="3" width="11.1640625" style="3" customWidth="1"/>
    <col min="4" max="4" width="13.1640625" style="3" customWidth="1"/>
    <col min="5" max="5" width="10.1640625" style="3" customWidth="1"/>
    <col min="6" max="6" width="13.6640625" style="3" customWidth="1"/>
    <col min="7" max="10" width="10.1640625" style="3" customWidth="1"/>
    <col min="11" max="11" width="12.6640625" style="3" customWidth="1"/>
    <col min="12" max="16384" width="9.1640625" style="3"/>
  </cols>
  <sheetData>
    <row r="1" spans="1:16" x14ac:dyDescent="0.2">
      <c r="A1" s="1" t="s">
        <v>0</v>
      </c>
      <c r="B1" s="2" t="s">
        <v>1</v>
      </c>
      <c r="G1" s="3" t="s">
        <v>2</v>
      </c>
    </row>
    <row r="2" spans="1:16" x14ac:dyDescent="0.2">
      <c r="A2" s="3">
        <v>1</v>
      </c>
      <c r="B2" s="3">
        <v>2</v>
      </c>
      <c r="C2" s="4" t="s">
        <v>3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</row>
    <row r="3" spans="1:16" x14ac:dyDescent="0.2">
      <c r="A3" s="5" t="s">
        <v>4</v>
      </c>
      <c r="B3" s="5"/>
      <c r="C3" s="4"/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3">
        <f>SUM(D3:O3)</f>
        <v>0</v>
      </c>
    </row>
    <row r="4" spans="1:16" x14ac:dyDescent="0.2">
      <c r="A4" s="5" t="s">
        <v>5</v>
      </c>
      <c r="B4" s="5"/>
      <c r="C4" s="4"/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6" x14ac:dyDescent="0.2">
      <c r="A5" s="5" t="s">
        <v>6</v>
      </c>
      <c r="B5" s="5"/>
      <c r="C5" s="4">
        <v>0</v>
      </c>
      <c r="D5" s="4">
        <f>C5+D7-D3</f>
        <v>0</v>
      </c>
      <c r="E5" s="4">
        <f>D5+E7-E3</f>
        <v>0</v>
      </c>
      <c r="F5" s="4">
        <f t="shared" ref="F5:O5" si="0">E5+F7-F3</f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</row>
    <row r="6" spans="1:16" x14ac:dyDescent="0.2">
      <c r="A6" s="5" t="s">
        <v>7</v>
      </c>
      <c r="B6" s="5"/>
      <c r="C6" s="4"/>
      <c r="D6" s="4">
        <f>IF(D3&gt;=C5,D3-C5,0)</f>
        <v>0</v>
      </c>
      <c r="E6" s="4">
        <f t="shared" ref="E6:O6" si="1">IF(E3&gt;=D5,E3-D5,0)</f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</row>
    <row r="7" spans="1:16" s="10" customFormat="1" x14ac:dyDescent="0.2">
      <c r="A7" s="11" t="s">
        <v>8</v>
      </c>
      <c r="B7" s="12"/>
      <c r="C7" s="9"/>
      <c r="D7" s="9">
        <f>CEILING(D6/$A2,1)*$A2</f>
        <v>0</v>
      </c>
      <c r="E7" s="9">
        <f t="shared" ref="E7:O7" si="2">CEILING(E6/$A2,1)*$A2</f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</row>
    <row r="8" spans="1:16" x14ac:dyDescent="0.2">
      <c r="A8" s="5" t="s">
        <v>9</v>
      </c>
      <c r="B8" s="5"/>
      <c r="C8" s="4">
        <f>IF($B2=1,D7,IF($B2=2,SUM(D7:E7),IF($B2=3,SUM(D7:F7),IF($B2=4,SUM(D7:G7),IF($B2&gt;4,SUM(D7:H7),"err")))))</f>
        <v>0</v>
      </c>
      <c r="D8" s="4">
        <f t="shared" ref="D8:O8" si="3">IF($B2&gt;4,I7,IF($B2=4,H7,IF($B2=3,G7,IF($B2=2,F7,IF($B2=1,E7,IF($B2=0,D7,"err"))))))</f>
        <v>0</v>
      </c>
      <c r="E8" s="4">
        <f t="shared" si="3"/>
        <v>0</v>
      </c>
      <c r="F8" s="4">
        <f t="shared" si="3"/>
        <v>0</v>
      </c>
      <c r="G8" s="4">
        <f t="shared" si="3"/>
        <v>0</v>
      </c>
      <c r="H8" s="4">
        <f t="shared" si="3"/>
        <v>0</v>
      </c>
      <c r="I8" s="4">
        <f t="shared" si="3"/>
        <v>0</v>
      </c>
      <c r="J8" s="4">
        <f t="shared" si="3"/>
        <v>0</v>
      </c>
      <c r="K8" s="4">
        <f t="shared" si="3"/>
        <v>0</v>
      </c>
      <c r="L8" s="4">
        <f t="shared" si="3"/>
        <v>0</v>
      </c>
      <c r="M8" s="4">
        <f t="shared" si="3"/>
        <v>0</v>
      </c>
      <c r="N8" s="4">
        <f t="shared" si="3"/>
        <v>0</v>
      </c>
      <c r="O8" s="4">
        <f t="shared" si="3"/>
        <v>0</v>
      </c>
    </row>
    <row r="9" spans="1:16" x14ac:dyDescent="0.2">
      <c r="A9" s="3" t="s">
        <v>10</v>
      </c>
      <c r="D9" s="3">
        <v>50</v>
      </c>
      <c r="E9" s="3">
        <v>50</v>
      </c>
      <c r="F9" s="3">
        <v>100</v>
      </c>
      <c r="G9" s="3">
        <v>100</v>
      </c>
      <c r="H9" s="3">
        <v>25</v>
      </c>
      <c r="I9" s="3">
        <v>25</v>
      </c>
      <c r="J9" s="3">
        <v>25</v>
      </c>
      <c r="K9" s="3">
        <v>25</v>
      </c>
      <c r="L9" s="3">
        <v>75</v>
      </c>
      <c r="M9" s="3">
        <v>25</v>
      </c>
      <c r="N9" s="3">
        <v>50</v>
      </c>
      <c r="O9" s="3">
        <v>125</v>
      </c>
    </row>
    <row r="10" spans="1:16" x14ac:dyDescent="0.2">
      <c r="A10" s="3" t="s">
        <v>11</v>
      </c>
      <c r="C10" s="3">
        <f>C8</f>
        <v>0</v>
      </c>
      <c r="D10" s="3">
        <f t="shared" ref="D10:O10" si="4">D8</f>
        <v>0</v>
      </c>
      <c r="E10" s="3">
        <f t="shared" si="4"/>
        <v>0</v>
      </c>
      <c r="F10" s="3">
        <f t="shared" si="4"/>
        <v>0</v>
      </c>
      <c r="G10" s="3">
        <f t="shared" si="4"/>
        <v>0</v>
      </c>
      <c r="H10" s="3">
        <f t="shared" si="4"/>
        <v>0</v>
      </c>
      <c r="I10" s="3">
        <f t="shared" si="4"/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  <c r="M10" s="3">
        <f t="shared" si="4"/>
        <v>0</v>
      </c>
      <c r="N10" s="3">
        <f t="shared" si="4"/>
        <v>0</v>
      </c>
      <c r="O10" s="3">
        <f t="shared" si="4"/>
        <v>0</v>
      </c>
    </row>
    <row r="11" spans="1:16" x14ac:dyDescent="0.2">
      <c r="A11" s="3" t="s">
        <v>12</v>
      </c>
      <c r="C11" s="3">
        <f>C9-C10</f>
        <v>0</v>
      </c>
      <c r="D11" s="3">
        <f t="shared" ref="D11:O11" si="5">D9-D10</f>
        <v>50</v>
      </c>
      <c r="E11" s="3">
        <f t="shared" si="5"/>
        <v>50</v>
      </c>
      <c r="F11" s="3">
        <f t="shared" si="5"/>
        <v>100</v>
      </c>
      <c r="G11" s="3">
        <f t="shared" si="5"/>
        <v>100</v>
      </c>
      <c r="H11" s="3">
        <f t="shared" si="5"/>
        <v>25</v>
      </c>
      <c r="I11" s="3">
        <f t="shared" si="5"/>
        <v>25</v>
      </c>
      <c r="J11" s="3">
        <f t="shared" si="5"/>
        <v>25</v>
      </c>
      <c r="K11" s="3">
        <f t="shared" si="5"/>
        <v>25</v>
      </c>
      <c r="L11" s="3">
        <f t="shared" si="5"/>
        <v>75</v>
      </c>
      <c r="M11" s="3">
        <f t="shared" si="5"/>
        <v>25</v>
      </c>
      <c r="N11" s="3">
        <f t="shared" si="5"/>
        <v>50</v>
      </c>
      <c r="O11" s="3">
        <f t="shared" si="5"/>
        <v>125</v>
      </c>
    </row>
    <row r="12" spans="1:16" x14ac:dyDescent="0.2">
      <c r="A12" s="1" t="s">
        <v>13</v>
      </c>
      <c r="B12" s="2" t="s">
        <v>1</v>
      </c>
      <c r="G12" s="3" t="s">
        <v>2</v>
      </c>
    </row>
    <row r="13" spans="1:16" x14ac:dyDescent="0.2">
      <c r="A13" s="3">
        <v>1</v>
      </c>
      <c r="B13" s="3">
        <v>1</v>
      </c>
      <c r="C13" s="4" t="s">
        <v>3</v>
      </c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12</v>
      </c>
    </row>
    <row r="14" spans="1:16" x14ac:dyDescent="0.2">
      <c r="A14" s="13" t="s">
        <v>4</v>
      </c>
      <c r="B14" s="14"/>
      <c r="C14" s="4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7">
        <f>SUM(D14:O14)</f>
        <v>0</v>
      </c>
    </row>
    <row r="15" spans="1:16" x14ac:dyDescent="0.2">
      <c r="A15" s="13" t="s">
        <v>5</v>
      </c>
      <c r="B15" s="14"/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6" x14ac:dyDescent="0.2">
      <c r="A16" s="5" t="s">
        <v>6</v>
      </c>
      <c r="B16" s="5"/>
      <c r="C16" s="4">
        <v>0</v>
      </c>
      <c r="D16" s="6">
        <f>C16+D18-D14</f>
        <v>0</v>
      </c>
      <c r="E16" s="6">
        <f t="shared" ref="E16:O16" si="6">D16+E18-E14</f>
        <v>0</v>
      </c>
      <c r="F16" s="6">
        <f t="shared" si="6"/>
        <v>0</v>
      </c>
      <c r="G16" s="6">
        <f t="shared" si="6"/>
        <v>0</v>
      </c>
      <c r="H16" s="6">
        <f t="shared" si="6"/>
        <v>0</v>
      </c>
      <c r="I16" s="6">
        <f t="shared" si="6"/>
        <v>0</v>
      </c>
      <c r="J16" s="6">
        <f t="shared" si="6"/>
        <v>0</v>
      </c>
      <c r="K16" s="6">
        <f t="shared" si="6"/>
        <v>0</v>
      </c>
      <c r="L16" s="6">
        <f t="shared" si="6"/>
        <v>0</v>
      </c>
      <c r="M16" s="6">
        <f t="shared" si="6"/>
        <v>0</v>
      </c>
      <c r="N16" s="6">
        <f t="shared" si="6"/>
        <v>0</v>
      </c>
      <c r="O16" s="6">
        <f t="shared" si="6"/>
        <v>0</v>
      </c>
    </row>
    <row r="17" spans="1:15" x14ac:dyDescent="0.2">
      <c r="A17" s="5" t="s">
        <v>7</v>
      </c>
      <c r="B17" s="5"/>
      <c r="C17" s="4"/>
      <c r="D17" s="4">
        <f>IF(D14&gt;=C16,D14-C16,0)</f>
        <v>0</v>
      </c>
      <c r="E17" s="4">
        <f t="shared" ref="E17:O17" si="7">IF(E14&gt;=D16,E14-D16,0)</f>
        <v>0</v>
      </c>
      <c r="F17" s="4">
        <f t="shared" si="7"/>
        <v>0</v>
      </c>
      <c r="G17" s="4">
        <f t="shared" si="7"/>
        <v>0</v>
      </c>
      <c r="H17" s="4">
        <f t="shared" si="7"/>
        <v>0</v>
      </c>
      <c r="I17" s="4">
        <f t="shared" si="7"/>
        <v>0</v>
      </c>
      <c r="J17" s="4">
        <f t="shared" si="7"/>
        <v>0</v>
      </c>
      <c r="K17" s="4">
        <f t="shared" si="7"/>
        <v>0</v>
      </c>
      <c r="L17" s="4">
        <f t="shared" si="7"/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</row>
    <row r="18" spans="1:15" s="10" customFormat="1" x14ac:dyDescent="0.2">
      <c r="A18" s="11" t="s">
        <v>8</v>
      </c>
      <c r="B18" s="12"/>
      <c r="C18" s="9"/>
      <c r="D18" s="9">
        <f>CEILING(D17/$A13,1)*$A13</f>
        <v>0</v>
      </c>
      <c r="E18" s="9">
        <f t="shared" ref="E18:O18" si="8">CEILING(E17/$A13,1)*$A13</f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</row>
    <row r="19" spans="1:15" x14ac:dyDescent="0.2">
      <c r="A19" s="5" t="s">
        <v>9</v>
      </c>
      <c r="B19" s="5"/>
      <c r="C19" s="4">
        <f>IF($B13=1,D18,IF($B13=2,SUM(D18:E18),IF($B13=3,SUM(D18:F18),IF($B13=4,SUM(D18:G18),IF($B13&gt;4,SUM(D18:H18),"err")))))</f>
        <v>0</v>
      </c>
      <c r="D19" s="4">
        <f t="shared" ref="D19" si="9">IF($B13&gt;4,I18,IF($B13=4,H18,IF($B13=3,G18,IF($B13=2,F18,IF($B13=1,E18,IF($B13=0,D18,"err"))))))</f>
        <v>0</v>
      </c>
      <c r="E19" s="4">
        <f t="shared" ref="E19" si="10">IF($B13&gt;4,J18,IF($B13=4,I18,IF($B13=3,H18,IF($B13=2,G18,IF($B13=1,F18,IF($B13=0,E18,"err"))))))</f>
        <v>0</v>
      </c>
      <c r="F19" s="4">
        <f t="shared" ref="F19" si="11">IF($B13&gt;4,K18,IF($B13=4,J18,IF($B13=3,I18,IF($B13=2,H18,IF($B13=1,G18,IF($B13=0,F18,"err"))))))</f>
        <v>0</v>
      </c>
      <c r="G19" s="4">
        <f t="shared" ref="G19" si="12">IF($B13&gt;4,L18,IF($B13=4,K18,IF($B13=3,J18,IF($B13=2,I18,IF($B13=1,H18,IF($B13=0,G18,"err"))))))</f>
        <v>0</v>
      </c>
      <c r="H19" s="4">
        <f t="shared" ref="H19" si="13">IF($B13&gt;4,M18,IF($B13=4,L18,IF($B13=3,K18,IF($B13=2,J18,IF($B13=1,I18,IF($B13=0,H18,"err"))))))</f>
        <v>0</v>
      </c>
      <c r="I19" s="4">
        <f t="shared" ref="I19" si="14">IF($B13&gt;4,N18,IF($B13=4,M18,IF($B13=3,L18,IF($B13=2,K18,IF($B13=1,J18,IF($B13=0,I18,"err"))))))</f>
        <v>0</v>
      </c>
      <c r="J19" s="4">
        <f t="shared" ref="J19" si="15">IF($B13&gt;4,O18,IF($B13=4,N18,IF($B13=3,M18,IF($B13=2,L18,IF($B13=1,K18,IF($B13=0,J18,"err"))))))</f>
        <v>0</v>
      </c>
      <c r="K19" s="4">
        <f t="shared" ref="K19" si="16">IF($B13&gt;4,P18,IF($B13=4,O18,IF($B13=3,N18,IF($B13=2,M18,IF($B13=1,L18,IF($B13=0,K18,"err"))))))</f>
        <v>0</v>
      </c>
      <c r="L19" s="4">
        <f t="shared" ref="L19" si="17">IF($B13&gt;4,Q18,IF($B13=4,P18,IF($B13=3,O18,IF($B13=2,N18,IF($B13=1,M18,IF($B13=0,L18,"err"))))))</f>
        <v>0</v>
      </c>
      <c r="M19" s="4">
        <f t="shared" ref="M19" si="18">IF($B13&gt;4,R18,IF($B13=4,Q18,IF($B13=3,P18,IF($B13=2,O18,IF($B13=1,N18,IF($B13=0,M18,"err"))))))</f>
        <v>0</v>
      </c>
      <c r="N19" s="4">
        <f t="shared" ref="N19" si="19">IF($B13&gt;4,S18,IF($B13=4,R18,IF($B13=3,Q18,IF($B13=2,P18,IF($B13=1,O18,IF($B13=0,N18,"err"))))))</f>
        <v>0</v>
      </c>
      <c r="O19" s="4">
        <f t="shared" ref="O19" si="20">IF($B13&gt;4,T18,IF($B13=4,S18,IF($B13=3,R18,IF($B13=2,Q18,IF($B13=1,P18,IF($B13=0,O18,"err"))))))</f>
        <v>0</v>
      </c>
    </row>
    <row r="20" spans="1:15" x14ac:dyDescent="0.2">
      <c r="A20" s="3" t="s">
        <v>10</v>
      </c>
      <c r="D20" s="3">
        <v>25</v>
      </c>
      <c r="E20" s="3">
        <v>25</v>
      </c>
      <c r="F20" s="3">
        <v>100</v>
      </c>
      <c r="G20" s="3">
        <v>100</v>
      </c>
      <c r="H20" s="3">
        <v>75</v>
      </c>
      <c r="I20" s="3">
        <v>75</v>
      </c>
      <c r="J20" s="3">
        <v>25</v>
      </c>
      <c r="K20" s="3">
        <v>25</v>
      </c>
      <c r="L20" s="3">
        <v>75</v>
      </c>
      <c r="M20" s="3">
        <v>25</v>
      </c>
      <c r="N20" s="3">
        <v>25</v>
      </c>
      <c r="O20" s="3">
        <v>125</v>
      </c>
    </row>
    <row r="21" spans="1:15" x14ac:dyDescent="0.2">
      <c r="A21" s="3" t="s">
        <v>11</v>
      </c>
      <c r="C21" s="3">
        <f>C19</f>
        <v>0</v>
      </c>
      <c r="D21" s="3">
        <f t="shared" ref="D21:O21" si="21">D19</f>
        <v>0</v>
      </c>
      <c r="E21" s="3">
        <f t="shared" si="21"/>
        <v>0</v>
      </c>
      <c r="F21" s="3">
        <f t="shared" si="21"/>
        <v>0</v>
      </c>
      <c r="G21" s="3">
        <f t="shared" si="21"/>
        <v>0</v>
      </c>
      <c r="H21" s="3">
        <f t="shared" si="21"/>
        <v>0</v>
      </c>
      <c r="I21" s="3">
        <f t="shared" si="21"/>
        <v>0</v>
      </c>
      <c r="J21" s="3">
        <f t="shared" si="21"/>
        <v>0</v>
      </c>
      <c r="K21" s="3">
        <f t="shared" si="21"/>
        <v>0</v>
      </c>
      <c r="L21" s="3">
        <f t="shared" si="21"/>
        <v>0</v>
      </c>
      <c r="M21" s="3">
        <f t="shared" si="21"/>
        <v>0</v>
      </c>
      <c r="N21" s="3">
        <f t="shared" si="21"/>
        <v>0</v>
      </c>
      <c r="O21" s="3">
        <f t="shared" si="21"/>
        <v>0</v>
      </c>
    </row>
    <row r="22" spans="1:15" x14ac:dyDescent="0.2">
      <c r="A22" s="3" t="s">
        <v>12</v>
      </c>
      <c r="C22" s="3">
        <f>C20-C21</f>
        <v>0</v>
      </c>
      <c r="D22" s="3">
        <f t="shared" ref="D22:O22" si="22">D20-D21</f>
        <v>25</v>
      </c>
      <c r="E22" s="3">
        <f t="shared" si="22"/>
        <v>25</v>
      </c>
      <c r="F22" s="3">
        <f t="shared" si="22"/>
        <v>100</v>
      </c>
      <c r="G22" s="3">
        <f t="shared" si="22"/>
        <v>100</v>
      </c>
      <c r="H22" s="3">
        <f t="shared" si="22"/>
        <v>75</v>
      </c>
      <c r="I22" s="3">
        <f t="shared" si="22"/>
        <v>75</v>
      </c>
      <c r="J22" s="3">
        <f t="shared" si="22"/>
        <v>25</v>
      </c>
      <c r="K22" s="3">
        <f t="shared" si="22"/>
        <v>25</v>
      </c>
      <c r="L22" s="3">
        <f t="shared" si="22"/>
        <v>75</v>
      </c>
      <c r="M22" s="3">
        <f t="shared" si="22"/>
        <v>25</v>
      </c>
      <c r="N22" s="3">
        <f t="shared" si="22"/>
        <v>25</v>
      </c>
      <c r="O22" s="3">
        <f t="shared" si="22"/>
        <v>125</v>
      </c>
    </row>
    <row r="23" spans="1:15" x14ac:dyDescent="0.2">
      <c r="A23" s="1" t="s">
        <v>14</v>
      </c>
      <c r="B23" s="3" t="s">
        <v>15</v>
      </c>
      <c r="G23" s="3" t="s">
        <v>2</v>
      </c>
    </row>
    <row r="24" spans="1:15" x14ac:dyDescent="0.2">
      <c r="A24" s="3">
        <v>10</v>
      </c>
      <c r="B24" s="3">
        <v>1</v>
      </c>
      <c r="C24" s="4" t="s">
        <v>3</v>
      </c>
      <c r="D24" s="4">
        <v>1</v>
      </c>
      <c r="E24" s="4">
        <v>2</v>
      </c>
      <c r="F24" s="4">
        <v>3</v>
      </c>
      <c r="G24" s="4">
        <v>4</v>
      </c>
      <c r="H24" s="4">
        <v>5</v>
      </c>
      <c r="I24" s="4">
        <v>6</v>
      </c>
      <c r="J24" s="4">
        <v>7</v>
      </c>
      <c r="K24" s="4">
        <v>8</v>
      </c>
      <c r="L24" s="4">
        <v>9</v>
      </c>
      <c r="M24" s="4">
        <v>10</v>
      </c>
      <c r="N24" s="4">
        <v>11</v>
      </c>
      <c r="O24" s="4">
        <v>12</v>
      </c>
    </row>
    <row r="25" spans="1:15" x14ac:dyDescent="0.2">
      <c r="A25" s="3" t="s">
        <v>4</v>
      </c>
      <c r="C25" s="4"/>
      <c r="D25" s="4">
        <f t="shared" ref="D25:O25" si="23">2*D8</f>
        <v>0</v>
      </c>
      <c r="E25" s="4">
        <f t="shared" si="23"/>
        <v>0</v>
      </c>
      <c r="F25" s="4">
        <f t="shared" si="23"/>
        <v>0</v>
      </c>
      <c r="G25" s="4">
        <f t="shared" si="23"/>
        <v>0</v>
      </c>
      <c r="H25" s="4">
        <f t="shared" si="23"/>
        <v>0</v>
      </c>
      <c r="I25" s="4">
        <f t="shared" si="23"/>
        <v>0</v>
      </c>
      <c r="J25" s="4">
        <f t="shared" si="23"/>
        <v>0</v>
      </c>
      <c r="K25" s="4">
        <f t="shared" si="23"/>
        <v>0</v>
      </c>
      <c r="L25" s="4">
        <f t="shared" si="23"/>
        <v>0</v>
      </c>
      <c r="M25" s="4">
        <f t="shared" si="23"/>
        <v>0</v>
      </c>
      <c r="N25" s="4">
        <f t="shared" si="23"/>
        <v>0</v>
      </c>
      <c r="O25" s="4">
        <f t="shared" si="23"/>
        <v>0</v>
      </c>
    </row>
    <row r="26" spans="1:15" x14ac:dyDescent="0.2">
      <c r="A26" s="3" t="s">
        <v>5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x14ac:dyDescent="0.2">
      <c r="A27" s="5" t="s">
        <v>6</v>
      </c>
      <c r="B27" s="5"/>
      <c r="C27" s="6">
        <v>0</v>
      </c>
      <c r="D27" s="6">
        <f>C27+D29-D25</f>
        <v>0</v>
      </c>
      <c r="E27" s="6">
        <f t="shared" ref="E27:O27" si="24">D27+E29-E25</f>
        <v>0</v>
      </c>
      <c r="F27" s="6">
        <f t="shared" si="24"/>
        <v>0</v>
      </c>
      <c r="G27" s="6">
        <f t="shared" si="24"/>
        <v>0</v>
      </c>
      <c r="H27" s="6">
        <f t="shared" si="24"/>
        <v>0</v>
      </c>
      <c r="I27" s="6">
        <f t="shared" si="24"/>
        <v>0</v>
      </c>
      <c r="J27" s="6">
        <f t="shared" si="24"/>
        <v>0</v>
      </c>
      <c r="K27" s="6">
        <f t="shared" si="24"/>
        <v>0</v>
      </c>
      <c r="L27" s="6">
        <f t="shared" si="24"/>
        <v>0</v>
      </c>
      <c r="M27" s="6">
        <f t="shared" si="24"/>
        <v>0</v>
      </c>
      <c r="N27" s="6">
        <f t="shared" si="24"/>
        <v>0</v>
      </c>
      <c r="O27" s="6">
        <f t="shared" si="24"/>
        <v>0</v>
      </c>
    </row>
    <row r="28" spans="1:15" x14ac:dyDescent="0.2">
      <c r="A28" s="5" t="s">
        <v>7</v>
      </c>
      <c r="B28" s="5"/>
      <c r="C28" s="4"/>
      <c r="D28" s="4">
        <f t="shared" ref="D28:O28" si="25">IF(D25&gt;=C27,D25-C27,0)</f>
        <v>0</v>
      </c>
      <c r="E28" s="4">
        <f t="shared" si="25"/>
        <v>0</v>
      </c>
      <c r="F28" s="4">
        <f t="shared" si="25"/>
        <v>0</v>
      </c>
      <c r="G28" s="4">
        <f t="shared" si="25"/>
        <v>0</v>
      </c>
      <c r="H28" s="4">
        <f t="shared" si="25"/>
        <v>0</v>
      </c>
      <c r="I28" s="4">
        <f t="shared" si="25"/>
        <v>0</v>
      </c>
      <c r="J28" s="4">
        <f t="shared" si="25"/>
        <v>0</v>
      </c>
      <c r="K28" s="4">
        <f t="shared" si="25"/>
        <v>0</v>
      </c>
      <c r="L28" s="4">
        <f t="shared" si="25"/>
        <v>0</v>
      </c>
      <c r="M28" s="4">
        <f t="shared" si="25"/>
        <v>0</v>
      </c>
      <c r="N28" s="4">
        <f t="shared" si="25"/>
        <v>0</v>
      </c>
      <c r="O28" s="4">
        <f t="shared" si="25"/>
        <v>0</v>
      </c>
    </row>
    <row r="29" spans="1:15" s="10" customFormat="1" x14ac:dyDescent="0.2">
      <c r="A29" s="11" t="s">
        <v>8</v>
      </c>
      <c r="B29" s="12"/>
      <c r="C29" s="9"/>
      <c r="D29" s="9">
        <f>CEILING(D28/$A24,1)*$A24</f>
        <v>0</v>
      </c>
      <c r="E29" s="9">
        <f t="shared" ref="E29:O29" si="26">CEILING(E28/$A24,1)*$A24</f>
        <v>0</v>
      </c>
      <c r="F29" s="9">
        <f t="shared" si="26"/>
        <v>0</v>
      </c>
      <c r="G29" s="9">
        <f t="shared" si="26"/>
        <v>0</v>
      </c>
      <c r="H29" s="9">
        <f t="shared" si="26"/>
        <v>0</v>
      </c>
      <c r="I29" s="9">
        <f t="shared" si="26"/>
        <v>0</v>
      </c>
      <c r="J29" s="9">
        <f t="shared" si="26"/>
        <v>0</v>
      </c>
      <c r="K29" s="9">
        <f t="shared" si="26"/>
        <v>0</v>
      </c>
      <c r="L29" s="9">
        <f t="shared" si="26"/>
        <v>0</v>
      </c>
      <c r="M29" s="9">
        <f t="shared" si="26"/>
        <v>0</v>
      </c>
      <c r="N29" s="9">
        <f t="shared" si="26"/>
        <v>0</v>
      </c>
      <c r="O29" s="9">
        <f t="shared" si="26"/>
        <v>0</v>
      </c>
    </row>
    <row r="30" spans="1:15" x14ac:dyDescent="0.2">
      <c r="A30" s="5" t="s">
        <v>9</v>
      </c>
      <c r="B30" s="5"/>
      <c r="C30" s="4">
        <f>IF($B24=1,D29,IF($B24=2,SUM(D29:E29),IF($B24=3,SUM(D29:F29),IF($B24=4,SUM(D29:G29),IF($B24&gt;4,SUM(D29:H29),"err")))))</f>
        <v>0</v>
      </c>
      <c r="D30" s="4">
        <f t="shared" ref="D30" si="27">IF($B24&gt;4,I29,IF($B24=4,H29,IF($B24=3,G29,IF($B24=2,F29,IF($B24=1,E29,IF($B24=0,D29,"err"))))))</f>
        <v>0</v>
      </c>
      <c r="E30" s="4">
        <f t="shared" ref="E30" si="28">IF($B24&gt;4,J29,IF($B24=4,I29,IF($B24=3,H29,IF($B24=2,G29,IF($B24=1,F29,IF($B24=0,E29,"err"))))))</f>
        <v>0</v>
      </c>
      <c r="F30" s="4">
        <f t="shared" ref="F30" si="29">IF($B24&gt;4,K29,IF($B24=4,J29,IF($B24=3,I29,IF($B24=2,H29,IF($B24=1,G29,IF($B24=0,F29,"err"))))))</f>
        <v>0</v>
      </c>
      <c r="G30" s="4">
        <f t="shared" ref="G30" si="30">IF($B24&gt;4,L29,IF($B24=4,K29,IF($B24=3,J29,IF($B24=2,I29,IF($B24=1,H29,IF($B24=0,G29,"err"))))))</f>
        <v>0</v>
      </c>
      <c r="H30" s="4">
        <f t="shared" ref="H30" si="31">IF($B24&gt;4,M29,IF($B24=4,L29,IF($B24=3,K29,IF($B24=2,J29,IF($B24=1,I29,IF($B24=0,H29,"err"))))))</f>
        <v>0</v>
      </c>
      <c r="I30" s="4">
        <f t="shared" ref="I30" si="32">IF($B24&gt;4,N29,IF($B24=4,M29,IF($B24=3,L29,IF($B24=2,K29,IF($B24=1,J29,IF($B24=0,I29,"err"))))))</f>
        <v>0</v>
      </c>
      <c r="J30" s="4">
        <f t="shared" ref="J30" si="33">IF($B24&gt;4,O29,IF($B24=4,N29,IF($B24=3,M29,IF($B24=2,L29,IF($B24=1,K29,IF($B24=0,J29,"err"))))))</f>
        <v>0</v>
      </c>
      <c r="K30" s="4">
        <f t="shared" ref="K30" si="34">IF($B24&gt;4,P29,IF($B24=4,O29,IF($B24=3,N29,IF($B24=2,M29,IF($B24=1,L29,IF($B24=0,K29,"err"))))))</f>
        <v>0</v>
      </c>
      <c r="L30" s="4">
        <f t="shared" ref="L30" si="35">IF($B24&gt;4,Q29,IF($B24=4,P29,IF($B24=3,O29,IF($B24=2,N29,IF($B24=1,M29,IF($B24=0,L29,"err"))))))</f>
        <v>0</v>
      </c>
      <c r="M30" s="4">
        <f t="shared" ref="M30" si="36">IF($B24&gt;4,R29,IF($B24=4,Q29,IF($B24=3,P29,IF($B24=2,O29,IF($B24=1,N29,IF($B24=0,M29,"err"))))))</f>
        <v>0</v>
      </c>
      <c r="N30" s="4">
        <f t="shared" ref="N30" si="37">IF($B24&gt;4,S29,IF($B24=4,R29,IF($B24=3,Q29,IF($B24=2,P29,IF($B24=1,O29,IF($B24=0,N29,"err"))))))</f>
        <v>0</v>
      </c>
      <c r="O30" s="4">
        <f t="shared" ref="O30" si="38">IF($B24&gt;4,T29,IF($B24=4,S29,IF($B24=3,R29,IF($B24=2,Q29,IF($B24=1,P29,IF($B24=0,O29,"err"))))))</f>
        <v>0</v>
      </c>
    </row>
    <row r="34" spans="1:15" x14ac:dyDescent="0.2">
      <c r="A34" s="1" t="s">
        <v>16</v>
      </c>
      <c r="B34" s="2" t="s">
        <v>15</v>
      </c>
      <c r="G34" s="3" t="s">
        <v>2</v>
      </c>
    </row>
    <row r="35" spans="1:15" x14ac:dyDescent="0.2">
      <c r="A35" s="3">
        <v>75</v>
      </c>
      <c r="B35" s="3">
        <v>2</v>
      </c>
      <c r="C35" s="4" t="s">
        <v>3</v>
      </c>
      <c r="D35" s="4">
        <v>1</v>
      </c>
      <c r="E35" s="4">
        <v>2</v>
      </c>
      <c r="F35" s="4">
        <v>3</v>
      </c>
      <c r="G35" s="4">
        <v>4</v>
      </c>
      <c r="H35" s="4">
        <v>5</v>
      </c>
      <c r="I35" s="4">
        <v>6</v>
      </c>
      <c r="J35" s="4">
        <v>7</v>
      </c>
      <c r="K35" s="4">
        <v>8</v>
      </c>
      <c r="L35" s="4">
        <v>9</v>
      </c>
      <c r="M35" s="4">
        <v>10</v>
      </c>
      <c r="N35" s="4">
        <v>11</v>
      </c>
      <c r="O35" s="4">
        <v>12</v>
      </c>
    </row>
    <row r="36" spans="1:15" x14ac:dyDescent="0.2">
      <c r="A36" s="5" t="s">
        <v>4</v>
      </c>
      <c r="B36" s="5"/>
      <c r="C36" s="4"/>
      <c r="D36" s="4">
        <f>2*D8</f>
        <v>0</v>
      </c>
      <c r="E36" s="4">
        <f t="shared" ref="E36:O36" si="39">2*E8</f>
        <v>0</v>
      </c>
      <c r="F36" s="4">
        <f t="shared" si="39"/>
        <v>0</v>
      </c>
      <c r="G36" s="4">
        <f t="shared" si="39"/>
        <v>0</v>
      </c>
      <c r="H36" s="4">
        <f t="shared" si="39"/>
        <v>0</v>
      </c>
      <c r="I36" s="4">
        <f t="shared" si="39"/>
        <v>0</v>
      </c>
      <c r="J36" s="4">
        <f t="shared" si="39"/>
        <v>0</v>
      </c>
      <c r="K36" s="4">
        <f t="shared" si="39"/>
        <v>0</v>
      </c>
      <c r="L36" s="4">
        <f t="shared" si="39"/>
        <v>0</v>
      </c>
      <c r="M36" s="4">
        <f t="shared" si="39"/>
        <v>0</v>
      </c>
      <c r="N36" s="4">
        <f t="shared" si="39"/>
        <v>0</v>
      </c>
      <c r="O36" s="4">
        <f t="shared" si="39"/>
        <v>0</v>
      </c>
    </row>
    <row r="37" spans="1:15" x14ac:dyDescent="0.2">
      <c r="A37" s="5" t="s">
        <v>5</v>
      </c>
      <c r="B37" s="5"/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x14ac:dyDescent="0.2">
      <c r="A38" s="5" t="s">
        <v>6</v>
      </c>
      <c r="B38" s="5"/>
      <c r="C38" s="4">
        <v>0</v>
      </c>
      <c r="D38" s="6">
        <f>C38+D40-D36</f>
        <v>0</v>
      </c>
      <c r="E38" s="6">
        <f t="shared" ref="E38:O38" si="40">D38+E40-E36</f>
        <v>0</v>
      </c>
      <c r="F38" s="6">
        <f t="shared" si="40"/>
        <v>0</v>
      </c>
      <c r="G38" s="6">
        <f t="shared" si="40"/>
        <v>0</v>
      </c>
      <c r="H38" s="6">
        <f t="shared" si="40"/>
        <v>0</v>
      </c>
      <c r="I38" s="6">
        <f t="shared" si="40"/>
        <v>0</v>
      </c>
      <c r="J38" s="6">
        <f t="shared" si="40"/>
        <v>0</v>
      </c>
      <c r="K38" s="6">
        <f t="shared" si="40"/>
        <v>0</v>
      </c>
      <c r="L38" s="6">
        <f t="shared" si="40"/>
        <v>0</v>
      </c>
      <c r="M38" s="6">
        <f t="shared" si="40"/>
        <v>0</v>
      </c>
      <c r="N38" s="6">
        <f t="shared" si="40"/>
        <v>0</v>
      </c>
      <c r="O38" s="6">
        <f t="shared" si="40"/>
        <v>0</v>
      </c>
    </row>
    <row r="39" spans="1:15" x14ac:dyDescent="0.2">
      <c r="A39" s="5" t="s">
        <v>7</v>
      </c>
      <c r="B39" s="5"/>
      <c r="C39" s="4"/>
      <c r="D39" s="4">
        <f t="shared" ref="D39:O39" si="41">IF(D36&gt;=C38,D36-C38,0)</f>
        <v>0</v>
      </c>
      <c r="E39" s="4">
        <f t="shared" si="41"/>
        <v>0</v>
      </c>
      <c r="F39" s="4">
        <f>IF(F36&gt;=E38,F36-E38,0)</f>
        <v>0</v>
      </c>
      <c r="G39" s="4">
        <f t="shared" si="41"/>
        <v>0</v>
      </c>
      <c r="H39" s="4">
        <f t="shared" si="41"/>
        <v>0</v>
      </c>
      <c r="I39" s="4">
        <f t="shared" si="41"/>
        <v>0</v>
      </c>
      <c r="J39" s="4">
        <f t="shared" si="41"/>
        <v>0</v>
      </c>
      <c r="K39" s="4">
        <f t="shared" si="41"/>
        <v>0</v>
      </c>
      <c r="L39" s="4">
        <f t="shared" si="41"/>
        <v>0</v>
      </c>
      <c r="M39" s="4">
        <f t="shared" si="41"/>
        <v>0</v>
      </c>
      <c r="N39" s="4">
        <f t="shared" si="41"/>
        <v>0</v>
      </c>
      <c r="O39" s="4">
        <f t="shared" si="41"/>
        <v>0</v>
      </c>
    </row>
    <row r="40" spans="1:15" s="10" customFormat="1" x14ac:dyDescent="0.2">
      <c r="A40" s="11" t="s">
        <v>8</v>
      </c>
      <c r="B40" s="12"/>
      <c r="C40" s="9"/>
      <c r="D40" s="9">
        <f>CEILING(D39/$A35,1)*$A35</f>
        <v>0</v>
      </c>
      <c r="E40" s="9">
        <f t="shared" ref="E40:O40" si="42">CEILING(E39/$A35,1)*$A35</f>
        <v>0</v>
      </c>
      <c r="F40" s="9">
        <f t="shared" si="42"/>
        <v>0</v>
      </c>
      <c r="G40" s="9">
        <f t="shared" si="42"/>
        <v>0</v>
      </c>
      <c r="H40" s="9">
        <f t="shared" si="42"/>
        <v>0</v>
      </c>
      <c r="I40" s="9">
        <f t="shared" si="42"/>
        <v>0</v>
      </c>
      <c r="J40" s="9">
        <f t="shared" si="42"/>
        <v>0</v>
      </c>
      <c r="K40" s="9">
        <f t="shared" si="42"/>
        <v>0</v>
      </c>
      <c r="L40" s="9">
        <f t="shared" si="42"/>
        <v>0</v>
      </c>
      <c r="M40" s="9">
        <f t="shared" si="42"/>
        <v>0</v>
      </c>
      <c r="N40" s="9">
        <f t="shared" si="42"/>
        <v>0</v>
      </c>
      <c r="O40" s="9">
        <f t="shared" si="42"/>
        <v>0</v>
      </c>
    </row>
    <row r="41" spans="1:15" x14ac:dyDescent="0.2">
      <c r="A41" s="5" t="s">
        <v>9</v>
      </c>
      <c r="B41" s="5"/>
      <c r="C41" s="4">
        <f>IF($B35=1,D40,IF($B35=2,SUM(D40:E40),IF($B35=3,SUM(D40:F40),IF($B35=4,SUM(D40:G40),IF($B35&gt;4,SUM(D40:H40),"err")))))</f>
        <v>0</v>
      </c>
      <c r="D41" s="4">
        <f t="shared" ref="D41" si="43">IF($B35&gt;4,I40,IF($B35=4,H40,IF($B35=3,G40,IF($B35=2,F40,IF($B35=1,E40,IF($B35=0,D40,"err"))))))</f>
        <v>0</v>
      </c>
      <c r="E41" s="4">
        <f t="shared" ref="E41" si="44">IF($B35&gt;4,J40,IF($B35=4,I40,IF($B35=3,H40,IF($B35=2,G40,IF($B35=1,F40,IF($B35=0,E40,"err"))))))</f>
        <v>0</v>
      </c>
      <c r="F41" s="4">
        <f t="shared" ref="F41" si="45">IF($B35&gt;4,K40,IF($B35=4,J40,IF($B35=3,I40,IF($B35=2,H40,IF($B35=1,G40,IF($B35=0,F40,"err"))))))</f>
        <v>0</v>
      </c>
      <c r="G41" s="4">
        <f t="shared" ref="G41" si="46">IF($B35&gt;4,L40,IF($B35=4,K40,IF($B35=3,J40,IF($B35=2,I40,IF($B35=1,H40,IF($B35=0,G40,"err"))))))</f>
        <v>0</v>
      </c>
      <c r="H41" s="4">
        <f t="shared" ref="H41" si="47">IF($B35&gt;4,M40,IF($B35=4,L40,IF($B35=3,K40,IF($B35=2,J40,IF($B35=1,I40,IF($B35=0,H40,"err"))))))</f>
        <v>0</v>
      </c>
      <c r="I41" s="4">
        <f t="shared" ref="I41" si="48">IF($B35&gt;4,N40,IF($B35=4,M40,IF($B35=3,L40,IF($B35=2,K40,IF($B35=1,J40,IF($B35=0,I40,"err"))))))</f>
        <v>0</v>
      </c>
      <c r="J41" s="4">
        <f t="shared" ref="J41" si="49">IF($B35&gt;4,O40,IF($B35=4,N40,IF($B35=3,M40,IF($B35=2,L40,IF($B35=1,K40,IF($B35=0,J40,"err"))))))</f>
        <v>0</v>
      </c>
      <c r="K41" s="4">
        <f t="shared" ref="K41" si="50">IF($B35&gt;4,P40,IF($B35=4,O40,IF($B35=3,N40,IF($B35=2,M40,IF($B35=1,L40,IF($B35=0,K40,"err"))))))</f>
        <v>0</v>
      </c>
      <c r="L41" s="4">
        <f t="shared" ref="L41" si="51">IF($B35&gt;4,Q40,IF($B35=4,P40,IF($B35=3,O40,IF($B35=2,N40,IF($B35=1,M40,IF($B35=0,L40,"err"))))))</f>
        <v>0</v>
      </c>
      <c r="M41" s="4">
        <f t="shared" ref="M41" si="52">IF($B35&gt;4,R40,IF($B35=4,Q40,IF($B35=3,P40,IF($B35=2,O40,IF($B35=1,N40,IF($B35=0,M40,"err"))))))</f>
        <v>0</v>
      </c>
      <c r="N41" s="4">
        <f t="shared" ref="N41" si="53">IF($B35&gt;4,S40,IF($B35=4,R40,IF($B35=3,Q40,IF($B35=2,P40,IF($B35=1,O40,IF($B35=0,N40,"err"))))))</f>
        <v>0</v>
      </c>
      <c r="O41" s="4">
        <f t="shared" ref="O41" si="54">IF($B35&gt;4,T40,IF($B35=4,S40,IF($B35=3,R40,IF($B35=2,Q40,IF($B35=1,P40,IF($B35=0,O40,"err"))))))</f>
        <v>0</v>
      </c>
    </row>
    <row r="45" spans="1:15" x14ac:dyDescent="0.2">
      <c r="A45" s="1" t="s">
        <v>17</v>
      </c>
      <c r="B45" s="2" t="s">
        <v>15</v>
      </c>
      <c r="G45" s="3" t="s">
        <v>2</v>
      </c>
    </row>
    <row r="46" spans="1:15" x14ac:dyDescent="0.2">
      <c r="A46" s="3">
        <v>40</v>
      </c>
      <c r="B46" s="3">
        <v>1</v>
      </c>
      <c r="C46" s="4" t="s">
        <v>3</v>
      </c>
      <c r="D46" s="4">
        <v>1</v>
      </c>
      <c r="E46" s="4">
        <v>2</v>
      </c>
      <c r="F46" s="4">
        <v>3</v>
      </c>
      <c r="G46" s="4">
        <v>4</v>
      </c>
      <c r="H46" s="4">
        <v>5</v>
      </c>
      <c r="I46" s="4">
        <v>6</v>
      </c>
      <c r="J46" s="4">
        <v>7</v>
      </c>
      <c r="K46" s="4">
        <v>8</v>
      </c>
      <c r="L46" s="4">
        <v>9</v>
      </c>
      <c r="M46" s="4">
        <v>10</v>
      </c>
      <c r="N46" s="4">
        <v>11</v>
      </c>
      <c r="O46" s="4">
        <v>12</v>
      </c>
    </row>
    <row r="47" spans="1:15" x14ac:dyDescent="0.2">
      <c r="A47" s="5" t="s">
        <v>4</v>
      </c>
      <c r="B47" s="5"/>
      <c r="C47" s="4"/>
      <c r="D47" s="4">
        <f>2*D8</f>
        <v>0</v>
      </c>
      <c r="E47" s="4">
        <f t="shared" ref="E47:O47" si="55">2*E8</f>
        <v>0</v>
      </c>
      <c r="F47" s="4">
        <f t="shared" si="55"/>
        <v>0</v>
      </c>
      <c r="G47" s="4">
        <f t="shared" si="55"/>
        <v>0</v>
      </c>
      <c r="H47" s="4">
        <f t="shared" si="55"/>
        <v>0</v>
      </c>
      <c r="I47" s="4">
        <f t="shared" si="55"/>
        <v>0</v>
      </c>
      <c r="J47" s="4">
        <f t="shared" si="55"/>
        <v>0</v>
      </c>
      <c r="K47" s="4">
        <f t="shared" si="55"/>
        <v>0</v>
      </c>
      <c r="L47" s="4">
        <f t="shared" si="55"/>
        <v>0</v>
      </c>
      <c r="M47" s="4">
        <f t="shared" si="55"/>
        <v>0</v>
      </c>
      <c r="N47" s="4">
        <f t="shared" si="55"/>
        <v>0</v>
      </c>
      <c r="O47" s="4">
        <f t="shared" si="55"/>
        <v>0</v>
      </c>
    </row>
    <row r="48" spans="1:15" x14ac:dyDescent="0.2">
      <c r="A48" s="5" t="s">
        <v>5</v>
      </c>
      <c r="B48" s="5"/>
      <c r="C48" s="4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x14ac:dyDescent="0.2">
      <c r="A49" s="5" t="s">
        <v>6</v>
      </c>
      <c r="B49" s="5"/>
      <c r="C49" s="4">
        <v>0</v>
      </c>
      <c r="D49" s="6">
        <f>C49+D51-D47</f>
        <v>0</v>
      </c>
      <c r="E49" s="6">
        <f t="shared" ref="E49:O49" si="56">D49+E51-E47</f>
        <v>0</v>
      </c>
      <c r="F49" s="6">
        <f t="shared" si="56"/>
        <v>0</v>
      </c>
      <c r="G49" s="6">
        <f t="shared" si="56"/>
        <v>0</v>
      </c>
      <c r="H49" s="6">
        <f t="shared" si="56"/>
        <v>0</v>
      </c>
      <c r="I49" s="6">
        <f t="shared" si="56"/>
        <v>0</v>
      </c>
      <c r="J49" s="6">
        <f t="shared" si="56"/>
        <v>0</v>
      </c>
      <c r="K49" s="6">
        <f t="shared" si="56"/>
        <v>0</v>
      </c>
      <c r="L49" s="6">
        <f t="shared" si="56"/>
        <v>0</v>
      </c>
      <c r="M49" s="6">
        <f t="shared" si="56"/>
        <v>0</v>
      </c>
      <c r="N49" s="6">
        <f t="shared" si="56"/>
        <v>0</v>
      </c>
      <c r="O49" s="6">
        <f t="shared" si="56"/>
        <v>0</v>
      </c>
    </row>
    <row r="50" spans="1:15" x14ac:dyDescent="0.2">
      <c r="A50" s="5" t="s">
        <v>7</v>
      </c>
      <c r="B50" s="5"/>
      <c r="C50" s="4"/>
      <c r="D50" s="4">
        <f t="shared" ref="D50:O50" si="57">IF(D47&gt;=C49,D47-C49,0)</f>
        <v>0</v>
      </c>
      <c r="E50" s="4">
        <f t="shared" si="57"/>
        <v>0</v>
      </c>
      <c r="F50" s="4">
        <f t="shared" si="57"/>
        <v>0</v>
      </c>
      <c r="G50" s="4">
        <f t="shared" si="57"/>
        <v>0</v>
      </c>
      <c r="H50" s="4">
        <f t="shared" si="57"/>
        <v>0</v>
      </c>
      <c r="I50" s="4">
        <f t="shared" si="57"/>
        <v>0</v>
      </c>
      <c r="J50" s="4">
        <f t="shared" si="57"/>
        <v>0</v>
      </c>
      <c r="K50" s="4">
        <f t="shared" si="57"/>
        <v>0</v>
      </c>
      <c r="L50" s="4">
        <f t="shared" si="57"/>
        <v>0</v>
      </c>
      <c r="M50" s="4">
        <f t="shared" si="57"/>
        <v>0</v>
      </c>
      <c r="N50" s="4">
        <f t="shared" si="57"/>
        <v>0</v>
      </c>
      <c r="O50" s="4">
        <f t="shared" si="57"/>
        <v>0</v>
      </c>
    </row>
    <row r="51" spans="1:15" s="10" customFormat="1" x14ac:dyDescent="0.2">
      <c r="A51" s="11" t="s">
        <v>8</v>
      </c>
      <c r="B51" s="12"/>
      <c r="C51" s="9"/>
      <c r="D51" s="9">
        <f>CEILING(D50/$A46,1)*$A46</f>
        <v>0</v>
      </c>
      <c r="E51" s="9">
        <f t="shared" ref="E51:O51" si="58">CEILING(E50/$A46,1)*$A46</f>
        <v>0</v>
      </c>
      <c r="F51" s="9">
        <f t="shared" si="58"/>
        <v>0</v>
      </c>
      <c r="G51" s="9">
        <f t="shared" si="58"/>
        <v>0</v>
      </c>
      <c r="H51" s="9">
        <f t="shared" si="58"/>
        <v>0</v>
      </c>
      <c r="I51" s="9">
        <f t="shared" si="58"/>
        <v>0</v>
      </c>
      <c r="J51" s="9">
        <f t="shared" si="58"/>
        <v>0</v>
      </c>
      <c r="K51" s="9">
        <f t="shared" si="58"/>
        <v>0</v>
      </c>
      <c r="L51" s="9">
        <f t="shared" si="58"/>
        <v>0</v>
      </c>
      <c r="M51" s="9">
        <f t="shared" si="58"/>
        <v>0</v>
      </c>
      <c r="N51" s="9">
        <f t="shared" si="58"/>
        <v>0</v>
      </c>
      <c r="O51" s="9">
        <f t="shared" si="58"/>
        <v>0</v>
      </c>
    </row>
    <row r="52" spans="1:15" x14ac:dyDescent="0.2">
      <c r="A52" s="5" t="s">
        <v>9</v>
      </c>
      <c r="B52" s="5"/>
      <c r="C52" s="4">
        <f>IF($B46=1,D51,IF($B46=2,SUM(D51:E51),IF($B46=3,SUM(D51:F51),IF($B46=4,SUM(D51:G51),IF($B46&gt;4,SUM(D51:H51),"err")))))</f>
        <v>0</v>
      </c>
      <c r="D52" s="4">
        <f t="shared" ref="D52" si="59">IF($B46&gt;4,I51,IF($B46=4,H51,IF($B46=3,G51,IF($B46=2,F51,IF($B46=1,E51,IF($B46=0,D51,"err"))))))</f>
        <v>0</v>
      </c>
      <c r="E52" s="4">
        <f t="shared" ref="E52" si="60">IF($B46&gt;4,J51,IF($B46=4,I51,IF($B46=3,H51,IF($B46=2,G51,IF($B46=1,F51,IF($B46=0,E51,"err"))))))</f>
        <v>0</v>
      </c>
      <c r="F52" s="4">
        <f t="shared" ref="F52" si="61">IF($B46&gt;4,K51,IF($B46=4,J51,IF($B46=3,I51,IF($B46=2,H51,IF($B46=1,G51,IF($B46=0,F51,"err"))))))</f>
        <v>0</v>
      </c>
      <c r="G52" s="4">
        <f t="shared" ref="G52" si="62">IF($B46&gt;4,L51,IF($B46=4,K51,IF($B46=3,J51,IF($B46=2,I51,IF($B46=1,H51,IF($B46=0,G51,"err"))))))</f>
        <v>0</v>
      </c>
      <c r="H52" s="4">
        <f t="shared" ref="H52" si="63">IF($B46&gt;4,M51,IF($B46=4,L51,IF($B46=3,K51,IF($B46=2,J51,IF($B46=1,I51,IF($B46=0,H51,"err"))))))</f>
        <v>0</v>
      </c>
      <c r="I52" s="4">
        <f t="shared" ref="I52" si="64">IF($B46&gt;4,N51,IF($B46=4,M51,IF($B46=3,L51,IF($B46=2,K51,IF($B46=1,J51,IF($B46=0,I51,"err"))))))</f>
        <v>0</v>
      </c>
      <c r="J52" s="4">
        <f t="shared" ref="J52" si="65">IF($B46&gt;4,O51,IF($B46=4,N51,IF($B46=3,M51,IF($B46=2,L51,IF($B46=1,K51,IF($B46=0,J51,"err"))))))</f>
        <v>0</v>
      </c>
      <c r="K52" s="4">
        <f t="shared" ref="K52" si="66">IF($B46&gt;4,P51,IF($B46=4,O51,IF($B46=3,N51,IF($B46=2,M51,IF($B46=1,L51,IF($B46=0,K51,"err"))))))</f>
        <v>0</v>
      </c>
      <c r="L52" s="4">
        <f t="shared" ref="L52" si="67">IF($B46&gt;4,Q51,IF($B46=4,P51,IF($B46=3,O51,IF($B46=2,N51,IF($B46=1,M51,IF($B46=0,L51,"err"))))))</f>
        <v>0</v>
      </c>
      <c r="M52" s="4">
        <f t="shared" ref="M52" si="68">IF($B46&gt;4,R51,IF($B46=4,Q51,IF($B46=3,P51,IF($B46=2,O51,IF($B46=1,N51,IF($B46=0,M51,"err"))))))</f>
        <v>0</v>
      </c>
      <c r="N52" s="4">
        <f t="shared" ref="N52" si="69">IF($B46&gt;4,S51,IF($B46=4,R51,IF($B46=3,Q51,IF($B46=2,P51,IF($B46=1,O51,IF($B46=0,N51,"err"))))))</f>
        <v>0</v>
      </c>
      <c r="O52" s="4">
        <f t="shared" ref="O52" si="70">IF($B46&gt;4,T51,IF($B46=4,S51,IF($B46=3,R51,IF($B46=2,Q51,IF($B46=1,P51,IF($B46=0,O51,"err"))))))</f>
        <v>0</v>
      </c>
    </row>
    <row r="56" spans="1:15" x14ac:dyDescent="0.2">
      <c r="A56" s="1" t="s">
        <v>18</v>
      </c>
      <c r="B56" s="2" t="s">
        <v>15</v>
      </c>
      <c r="G56" s="3" t="s">
        <v>2</v>
      </c>
    </row>
    <row r="57" spans="1:15" x14ac:dyDescent="0.2">
      <c r="A57" s="3">
        <v>1</v>
      </c>
      <c r="B57" s="3">
        <v>1</v>
      </c>
      <c r="C57" s="4" t="s">
        <v>3</v>
      </c>
      <c r="D57" s="4">
        <v>1</v>
      </c>
      <c r="E57" s="4">
        <v>2</v>
      </c>
      <c r="F57" s="4">
        <v>3</v>
      </c>
      <c r="G57" s="4">
        <v>4</v>
      </c>
      <c r="H57" s="4">
        <v>5</v>
      </c>
      <c r="I57" s="4">
        <v>6</v>
      </c>
      <c r="J57" s="4">
        <v>7</v>
      </c>
      <c r="K57" s="4">
        <v>8</v>
      </c>
      <c r="L57" s="4">
        <v>9</v>
      </c>
      <c r="M57" s="4">
        <v>10</v>
      </c>
      <c r="N57" s="4">
        <v>11</v>
      </c>
      <c r="O57" s="4">
        <v>12</v>
      </c>
    </row>
    <row r="58" spans="1:15" x14ac:dyDescent="0.2">
      <c r="A58" s="5" t="s">
        <v>4</v>
      </c>
      <c r="B58" s="5"/>
      <c r="C58" s="4"/>
      <c r="D58" s="4">
        <f>2*D19</f>
        <v>0</v>
      </c>
      <c r="E58" s="4">
        <f t="shared" ref="E58:O58" si="71">2*E19</f>
        <v>0</v>
      </c>
      <c r="F58" s="4">
        <f t="shared" si="71"/>
        <v>0</v>
      </c>
      <c r="G58" s="4">
        <f t="shared" si="71"/>
        <v>0</v>
      </c>
      <c r="H58" s="4">
        <f t="shared" si="71"/>
        <v>0</v>
      </c>
      <c r="I58" s="4">
        <f t="shared" si="71"/>
        <v>0</v>
      </c>
      <c r="J58" s="4">
        <f t="shared" si="71"/>
        <v>0</v>
      </c>
      <c r="K58" s="4">
        <f t="shared" si="71"/>
        <v>0</v>
      </c>
      <c r="L58" s="4">
        <f t="shared" si="71"/>
        <v>0</v>
      </c>
      <c r="M58" s="4">
        <f t="shared" si="71"/>
        <v>0</v>
      </c>
      <c r="N58" s="4">
        <f t="shared" si="71"/>
        <v>0</v>
      </c>
      <c r="O58" s="4">
        <f t="shared" si="71"/>
        <v>0</v>
      </c>
    </row>
    <row r="59" spans="1:15" x14ac:dyDescent="0.2">
      <c r="A59" s="5" t="s">
        <v>5</v>
      </c>
      <c r="B59" s="5"/>
      <c r="C59" s="4"/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x14ac:dyDescent="0.2">
      <c r="A60" s="5" t="s">
        <v>6</v>
      </c>
      <c r="B60" s="5"/>
      <c r="C60" s="4">
        <v>0</v>
      </c>
      <c r="D60" s="6">
        <f>C60+D62-D58</f>
        <v>0</v>
      </c>
      <c r="E60" s="6">
        <f t="shared" ref="E60:O60" si="72">D60+E62-E58</f>
        <v>0</v>
      </c>
      <c r="F60" s="6">
        <f t="shared" si="72"/>
        <v>0</v>
      </c>
      <c r="G60" s="6">
        <f t="shared" si="72"/>
        <v>0</v>
      </c>
      <c r="H60" s="6">
        <f t="shared" si="72"/>
        <v>0</v>
      </c>
      <c r="I60" s="6">
        <f t="shared" si="72"/>
        <v>0</v>
      </c>
      <c r="J60" s="6">
        <f t="shared" si="72"/>
        <v>0</v>
      </c>
      <c r="K60" s="6">
        <f t="shared" si="72"/>
        <v>0</v>
      </c>
      <c r="L60" s="6">
        <f t="shared" si="72"/>
        <v>0</v>
      </c>
      <c r="M60" s="6">
        <f t="shared" si="72"/>
        <v>0</v>
      </c>
      <c r="N60" s="6">
        <f t="shared" si="72"/>
        <v>0</v>
      </c>
      <c r="O60" s="6">
        <f t="shared" si="72"/>
        <v>0</v>
      </c>
    </row>
    <row r="61" spans="1:15" x14ac:dyDescent="0.2">
      <c r="A61" s="5" t="s">
        <v>7</v>
      </c>
      <c r="B61" s="5"/>
      <c r="C61" s="4"/>
      <c r="D61" s="4">
        <f t="shared" ref="D61:O61" si="73">IF(D58&gt;=C60,D58-C60,0)</f>
        <v>0</v>
      </c>
      <c r="E61" s="4">
        <f t="shared" si="73"/>
        <v>0</v>
      </c>
      <c r="F61" s="4">
        <f t="shared" si="73"/>
        <v>0</v>
      </c>
      <c r="G61" s="4">
        <f t="shared" si="73"/>
        <v>0</v>
      </c>
      <c r="H61" s="4">
        <f t="shared" si="73"/>
        <v>0</v>
      </c>
      <c r="I61" s="4">
        <f t="shared" si="73"/>
        <v>0</v>
      </c>
      <c r="J61" s="4">
        <f t="shared" si="73"/>
        <v>0</v>
      </c>
      <c r="K61" s="4">
        <f t="shared" si="73"/>
        <v>0</v>
      </c>
      <c r="L61" s="4">
        <f t="shared" si="73"/>
        <v>0</v>
      </c>
      <c r="M61" s="4">
        <f t="shared" si="73"/>
        <v>0</v>
      </c>
      <c r="N61" s="4">
        <f t="shared" si="73"/>
        <v>0</v>
      </c>
      <c r="O61" s="4">
        <f t="shared" si="73"/>
        <v>0</v>
      </c>
    </row>
    <row r="62" spans="1:15" s="10" customFormat="1" x14ac:dyDescent="0.2">
      <c r="A62" s="11" t="s">
        <v>8</v>
      </c>
      <c r="B62" s="12"/>
      <c r="C62" s="9"/>
      <c r="D62" s="9">
        <f>CEILING(D61/$A57,1)*$A57</f>
        <v>0</v>
      </c>
      <c r="E62" s="9">
        <f t="shared" ref="E62:O62" si="74">CEILING(E61/$A57,1)*$A57</f>
        <v>0</v>
      </c>
      <c r="F62" s="9">
        <f t="shared" si="74"/>
        <v>0</v>
      </c>
      <c r="G62" s="9">
        <f t="shared" si="74"/>
        <v>0</v>
      </c>
      <c r="H62" s="9">
        <f t="shared" si="74"/>
        <v>0</v>
      </c>
      <c r="I62" s="9">
        <f t="shared" si="74"/>
        <v>0</v>
      </c>
      <c r="J62" s="9">
        <f t="shared" si="74"/>
        <v>0</v>
      </c>
      <c r="K62" s="9">
        <f t="shared" si="74"/>
        <v>0</v>
      </c>
      <c r="L62" s="9">
        <f t="shared" si="74"/>
        <v>0</v>
      </c>
      <c r="M62" s="9">
        <f t="shared" si="74"/>
        <v>0</v>
      </c>
      <c r="N62" s="9">
        <f t="shared" si="74"/>
        <v>0</v>
      </c>
      <c r="O62" s="9">
        <f t="shared" si="74"/>
        <v>0</v>
      </c>
    </row>
    <row r="63" spans="1:15" x14ac:dyDescent="0.2">
      <c r="A63" s="5" t="s">
        <v>9</v>
      </c>
      <c r="B63" s="5"/>
      <c r="C63" s="4">
        <f>IF($B57=1,D62,IF($B57=2,SUM(D62:E62),IF($B57=3,SUM(D62:F62),IF($B57=4,SUM(D62:G62),IF($B57&gt;4,SUM(D62:H62),"err")))))</f>
        <v>0</v>
      </c>
      <c r="D63" s="4">
        <f t="shared" ref="D63" si="75">IF($B57&gt;4,I62,IF($B57=4,H62,IF($B57=3,G62,IF($B57=2,F62,IF($B57=1,E62,IF($B57=0,D62,"err"))))))</f>
        <v>0</v>
      </c>
      <c r="E63" s="4">
        <f t="shared" ref="E63" si="76">IF($B57&gt;4,J62,IF($B57=4,I62,IF($B57=3,H62,IF($B57=2,G62,IF($B57=1,F62,IF($B57=0,E62,"err"))))))</f>
        <v>0</v>
      </c>
      <c r="F63" s="4">
        <f t="shared" ref="F63" si="77">IF($B57&gt;4,K62,IF($B57=4,J62,IF($B57=3,I62,IF($B57=2,H62,IF($B57=1,G62,IF($B57=0,F62,"err"))))))</f>
        <v>0</v>
      </c>
      <c r="G63" s="4">
        <f t="shared" ref="G63" si="78">IF($B57&gt;4,L62,IF($B57=4,K62,IF($B57=3,J62,IF($B57=2,I62,IF($B57=1,H62,IF($B57=0,G62,"err"))))))</f>
        <v>0</v>
      </c>
      <c r="H63" s="4">
        <f t="shared" ref="H63" si="79">IF($B57&gt;4,M62,IF($B57=4,L62,IF($B57=3,K62,IF($B57=2,J62,IF($B57=1,I62,IF($B57=0,H62,"err"))))))</f>
        <v>0</v>
      </c>
      <c r="I63" s="4">
        <f t="shared" ref="I63" si="80">IF($B57&gt;4,N62,IF($B57=4,M62,IF($B57=3,L62,IF($B57=2,K62,IF($B57=1,J62,IF($B57=0,I62,"err"))))))</f>
        <v>0</v>
      </c>
      <c r="J63" s="4">
        <f t="shared" ref="J63" si="81">IF($B57&gt;4,O62,IF($B57=4,N62,IF($B57=3,M62,IF($B57=2,L62,IF($B57=1,K62,IF($B57=0,J62,"err"))))))</f>
        <v>0</v>
      </c>
      <c r="K63" s="4">
        <f t="shared" ref="K63" si="82">IF($B57&gt;4,P62,IF($B57=4,O62,IF($B57=3,N62,IF($B57=2,M62,IF($B57=1,L62,IF($B57=0,K62,"err"))))))</f>
        <v>0</v>
      </c>
      <c r="L63" s="4">
        <f t="shared" ref="L63" si="83">IF($B57&gt;4,Q62,IF($B57=4,P62,IF($B57=3,O62,IF($B57=2,N62,IF($B57=1,M62,IF($B57=0,L62,"err"))))))</f>
        <v>0</v>
      </c>
      <c r="M63" s="4">
        <f t="shared" ref="M63" si="84">IF($B57&gt;4,R62,IF($B57=4,Q62,IF($B57=3,P62,IF($B57=2,O62,IF($B57=1,N62,IF($B57=0,M62,"err"))))))</f>
        <v>0</v>
      </c>
      <c r="N63" s="4">
        <f t="shared" ref="N63" si="85">IF($B57&gt;4,S62,IF($B57=4,R62,IF($B57=3,Q62,IF($B57=2,P62,IF($B57=1,O62,IF($B57=0,N62,"err"))))))</f>
        <v>0</v>
      </c>
      <c r="O63" s="4">
        <f t="shared" ref="O63" si="86">IF($B57&gt;4,T62,IF($B57=4,S62,IF($B57=3,R62,IF($B57=2,Q62,IF($B57=1,P62,IF($B57=0,O62,"err"))))))</f>
        <v>0</v>
      </c>
    </row>
    <row r="67" spans="1:15" x14ac:dyDescent="0.2">
      <c r="A67" s="1" t="s">
        <v>19</v>
      </c>
      <c r="B67" s="2" t="s">
        <v>15</v>
      </c>
      <c r="G67" s="3" t="s">
        <v>2</v>
      </c>
    </row>
    <row r="68" spans="1:15" x14ac:dyDescent="0.2">
      <c r="A68" s="3">
        <v>20</v>
      </c>
      <c r="B68" s="3">
        <v>2</v>
      </c>
      <c r="C68" s="4" t="s">
        <v>3</v>
      </c>
      <c r="D68" s="4">
        <v>1</v>
      </c>
      <c r="E68" s="4">
        <v>2</v>
      </c>
      <c r="F68" s="4">
        <v>3</v>
      </c>
      <c r="G68" s="4">
        <v>4</v>
      </c>
      <c r="H68" s="4">
        <v>5</v>
      </c>
      <c r="I68" s="4">
        <v>6</v>
      </c>
      <c r="J68" s="4">
        <v>7</v>
      </c>
      <c r="K68" s="4">
        <v>8</v>
      </c>
      <c r="L68" s="4">
        <v>9</v>
      </c>
      <c r="M68" s="4">
        <v>10</v>
      </c>
      <c r="N68" s="4">
        <v>11</v>
      </c>
      <c r="O68" s="4">
        <v>12</v>
      </c>
    </row>
    <row r="69" spans="1:15" x14ac:dyDescent="0.2">
      <c r="A69" s="5" t="s">
        <v>4</v>
      </c>
      <c r="B69" s="5"/>
      <c r="C69" s="4"/>
      <c r="D69" s="4">
        <f>2*D19</f>
        <v>0</v>
      </c>
      <c r="E69" s="4">
        <f t="shared" ref="E69:O69" si="87">2*E19</f>
        <v>0</v>
      </c>
      <c r="F69" s="4">
        <f t="shared" si="87"/>
        <v>0</v>
      </c>
      <c r="G69" s="4">
        <f t="shared" si="87"/>
        <v>0</v>
      </c>
      <c r="H69" s="4">
        <f t="shared" si="87"/>
        <v>0</v>
      </c>
      <c r="I69" s="4">
        <f t="shared" si="87"/>
        <v>0</v>
      </c>
      <c r="J69" s="4">
        <f t="shared" si="87"/>
        <v>0</v>
      </c>
      <c r="K69" s="4">
        <f t="shared" si="87"/>
        <v>0</v>
      </c>
      <c r="L69" s="4">
        <f t="shared" si="87"/>
        <v>0</v>
      </c>
      <c r="M69" s="4">
        <f t="shared" si="87"/>
        <v>0</v>
      </c>
      <c r="N69" s="4">
        <f t="shared" si="87"/>
        <v>0</v>
      </c>
      <c r="O69" s="4">
        <f t="shared" si="87"/>
        <v>0</v>
      </c>
    </row>
    <row r="70" spans="1:15" x14ac:dyDescent="0.2">
      <c r="A70" s="5" t="s">
        <v>5</v>
      </c>
      <c r="B70" s="5"/>
      <c r="C70" s="4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</row>
    <row r="71" spans="1:15" x14ac:dyDescent="0.2">
      <c r="A71" s="5" t="s">
        <v>6</v>
      </c>
      <c r="B71" s="5"/>
      <c r="C71" s="4">
        <v>0</v>
      </c>
      <c r="D71" s="6">
        <f>C71+D73-D69</f>
        <v>0</v>
      </c>
      <c r="E71" s="6">
        <f t="shared" ref="E71:O71" si="88">D71+E73-E69</f>
        <v>0</v>
      </c>
      <c r="F71" s="6">
        <f t="shared" si="88"/>
        <v>0</v>
      </c>
      <c r="G71" s="6">
        <f t="shared" si="88"/>
        <v>0</v>
      </c>
      <c r="H71" s="6">
        <f t="shared" si="88"/>
        <v>0</v>
      </c>
      <c r="I71" s="6">
        <f t="shared" si="88"/>
        <v>0</v>
      </c>
      <c r="J71" s="6">
        <f t="shared" si="88"/>
        <v>0</v>
      </c>
      <c r="K71" s="6">
        <f t="shared" si="88"/>
        <v>0</v>
      </c>
      <c r="L71" s="6">
        <f t="shared" si="88"/>
        <v>0</v>
      </c>
      <c r="M71" s="6">
        <f t="shared" si="88"/>
        <v>0</v>
      </c>
      <c r="N71" s="6">
        <f t="shared" si="88"/>
        <v>0</v>
      </c>
      <c r="O71" s="6">
        <f t="shared" si="88"/>
        <v>0</v>
      </c>
    </row>
    <row r="72" spans="1:15" x14ac:dyDescent="0.2">
      <c r="A72" s="5" t="s">
        <v>7</v>
      </c>
      <c r="B72" s="5"/>
      <c r="C72" s="4"/>
      <c r="D72" s="4">
        <f t="shared" ref="D72:O72" si="89">IF(D69&gt;=C71,D69-C71,0)</f>
        <v>0</v>
      </c>
      <c r="E72" s="4">
        <f t="shared" si="89"/>
        <v>0</v>
      </c>
      <c r="F72" s="4">
        <f t="shared" si="89"/>
        <v>0</v>
      </c>
      <c r="G72" s="4">
        <f t="shared" si="89"/>
        <v>0</v>
      </c>
      <c r="H72" s="4">
        <f t="shared" si="89"/>
        <v>0</v>
      </c>
      <c r="I72" s="4">
        <f t="shared" si="89"/>
        <v>0</v>
      </c>
      <c r="J72" s="4">
        <f t="shared" si="89"/>
        <v>0</v>
      </c>
      <c r="K72" s="4">
        <f t="shared" si="89"/>
        <v>0</v>
      </c>
      <c r="L72" s="4">
        <f t="shared" si="89"/>
        <v>0</v>
      </c>
      <c r="M72" s="4">
        <f t="shared" si="89"/>
        <v>0</v>
      </c>
      <c r="N72" s="4">
        <f t="shared" si="89"/>
        <v>0</v>
      </c>
      <c r="O72" s="4">
        <f t="shared" si="89"/>
        <v>0</v>
      </c>
    </row>
    <row r="73" spans="1:15" s="10" customFormat="1" x14ac:dyDescent="0.2">
      <c r="A73" s="11" t="s">
        <v>8</v>
      </c>
      <c r="B73" s="12"/>
      <c r="C73" s="9"/>
      <c r="D73" s="9">
        <f>CEILING(D72/$A68,1)*$A68</f>
        <v>0</v>
      </c>
      <c r="E73" s="9">
        <f t="shared" ref="E73:O73" si="90">CEILING(E72/$A68,1)*$A68</f>
        <v>0</v>
      </c>
      <c r="F73" s="9">
        <f t="shared" si="90"/>
        <v>0</v>
      </c>
      <c r="G73" s="9">
        <f t="shared" si="90"/>
        <v>0</v>
      </c>
      <c r="H73" s="9">
        <f t="shared" si="90"/>
        <v>0</v>
      </c>
      <c r="I73" s="9">
        <f t="shared" si="90"/>
        <v>0</v>
      </c>
      <c r="J73" s="9">
        <f t="shared" si="90"/>
        <v>0</v>
      </c>
      <c r="K73" s="9">
        <f t="shared" si="90"/>
        <v>0</v>
      </c>
      <c r="L73" s="9">
        <f t="shared" si="90"/>
        <v>0</v>
      </c>
      <c r="M73" s="9">
        <f t="shared" si="90"/>
        <v>0</v>
      </c>
      <c r="N73" s="9">
        <f t="shared" si="90"/>
        <v>0</v>
      </c>
      <c r="O73" s="9">
        <f t="shared" si="90"/>
        <v>0</v>
      </c>
    </row>
    <row r="74" spans="1:15" x14ac:dyDescent="0.2">
      <c r="A74" s="5" t="s">
        <v>9</v>
      </c>
      <c r="B74" s="5"/>
      <c r="C74" s="4">
        <f>IF($B68=1,D73,IF($B68=2,SUM(D73:E73),IF($B68=3,SUM(D73:F73),IF($B68=4,SUM(D73:G73),IF($B68&gt;4,SUM(D73:H73),"err")))))</f>
        <v>0</v>
      </c>
      <c r="D74" s="4">
        <f t="shared" ref="D74" si="91">IF($B68&gt;4,I73,IF($B68=4,H73,IF($B68=3,G73,IF($B68=2,F73,IF($B68=1,E73,IF($B68=0,D73,"err"))))))</f>
        <v>0</v>
      </c>
      <c r="E74" s="4">
        <f t="shared" ref="E74" si="92">IF($B68&gt;4,J73,IF($B68=4,I73,IF($B68=3,H73,IF($B68=2,G73,IF($B68=1,F73,IF($B68=0,E73,"err"))))))</f>
        <v>0</v>
      </c>
      <c r="F74" s="4">
        <f t="shared" ref="F74" si="93">IF($B68&gt;4,K73,IF($B68=4,J73,IF($B68=3,I73,IF($B68=2,H73,IF($B68=1,G73,IF($B68=0,F73,"err"))))))</f>
        <v>0</v>
      </c>
      <c r="G74" s="4">
        <f t="shared" ref="G74" si="94">IF($B68&gt;4,L73,IF($B68=4,K73,IF($B68=3,J73,IF($B68=2,I73,IF($B68=1,H73,IF($B68=0,G73,"err"))))))</f>
        <v>0</v>
      </c>
      <c r="H74" s="4">
        <f t="shared" ref="H74" si="95">IF($B68&gt;4,M73,IF($B68=4,L73,IF($B68=3,K73,IF($B68=2,J73,IF($B68=1,I73,IF($B68=0,H73,"err"))))))</f>
        <v>0</v>
      </c>
      <c r="I74" s="4">
        <f t="shared" ref="I74" si="96">IF($B68&gt;4,N73,IF($B68=4,M73,IF($B68=3,L73,IF($B68=2,K73,IF($B68=1,J73,IF($B68=0,I73,"err"))))))</f>
        <v>0</v>
      </c>
      <c r="J74" s="4">
        <f t="shared" ref="J74" si="97">IF($B68&gt;4,O73,IF($B68=4,N73,IF($B68=3,M73,IF($B68=2,L73,IF($B68=1,K73,IF($B68=0,J73,"err"))))))</f>
        <v>0</v>
      </c>
      <c r="K74" s="4">
        <f t="shared" ref="K74" si="98">IF($B68&gt;4,P73,IF($B68=4,O73,IF($B68=3,N73,IF($B68=2,M73,IF($B68=1,L73,IF($B68=0,K73,"err"))))))</f>
        <v>0</v>
      </c>
      <c r="L74" s="4">
        <f t="shared" ref="L74" si="99">IF($B68&gt;4,Q73,IF($B68=4,P73,IF($B68=3,O73,IF($B68=2,N73,IF($B68=1,M73,IF($B68=0,L73,"err"))))))</f>
        <v>0</v>
      </c>
      <c r="M74" s="4">
        <f t="shared" ref="M74" si="100">IF($B68&gt;4,R73,IF($B68=4,Q73,IF($B68=3,P73,IF($B68=2,O73,IF($B68=1,N73,IF($B68=0,M73,"err"))))))</f>
        <v>0</v>
      </c>
      <c r="N74" s="4">
        <f t="shared" ref="N74" si="101">IF($B68&gt;4,S73,IF($B68=4,R73,IF($B68=3,Q73,IF($B68=2,P73,IF($B68=1,O73,IF($B68=0,N73,"err"))))))</f>
        <v>0</v>
      </c>
      <c r="O74" s="4">
        <f t="shared" ref="O74" si="102">IF($B68&gt;4,T73,IF($B68=4,S73,IF($B68=3,R73,IF($B68=2,Q73,IF($B68=1,P73,IF($B68=0,O73,"err"))))))</f>
        <v>0</v>
      </c>
    </row>
    <row r="77" spans="1:15" s="8" customFormat="1" x14ac:dyDescent="0.2"/>
    <row r="78" spans="1:15" x14ac:dyDescent="0.2">
      <c r="A78" s="1" t="s">
        <v>20</v>
      </c>
      <c r="B78" s="2" t="s">
        <v>15</v>
      </c>
      <c r="G78" s="3" t="s">
        <v>2</v>
      </c>
    </row>
    <row r="79" spans="1:15" x14ac:dyDescent="0.2">
      <c r="A79" s="3">
        <v>40</v>
      </c>
      <c r="B79" s="3">
        <v>1</v>
      </c>
      <c r="C79" s="4" t="s">
        <v>3</v>
      </c>
      <c r="D79" s="4">
        <v>1</v>
      </c>
      <c r="E79" s="4">
        <v>2</v>
      </c>
      <c r="F79" s="4">
        <v>3</v>
      </c>
      <c r="G79" s="4">
        <v>4</v>
      </c>
      <c r="H79" s="4">
        <v>5</v>
      </c>
      <c r="I79" s="4">
        <v>6</v>
      </c>
      <c r="J79" s="4">
        <v>7</v>
      </c>
      <c r="K79" s="4">
        <v>8</v>
      </c>
      <c r="L79" s="4">
        <v>9</v>
      </c>
      <c r="M79" s="4">
        <v>10</v>
      </c>
      <c r="N79" s="4">
        <v>11</v>
      </c>
      <c r="O79" s="4">
        <v>12</v>
      </c>
    </row>
    <row r="80" spans="1:15" x14ac:dyDescent="0.2">
      <c r="A80" s="13" t="s">
        <v>4</v>
      </c>
      <c r="B80" s="14"/>
      <c r="C80" s="4"/>
      <c r="D80" s="4">
        <f>2*D19</f>
        <v>0</v>
      </c>
      <c r="E80" s="4">
        <f t="shared" ref="E80:O80" si="103">2*E19</f>
        <v>0</v>
      </c>
      <c r="F80" s="4">
        <f t="shared" si="103"/>
        <v>0</v>
      </c>
      <c r="G80" s="4">
        <f t="shared" si="103"/>
        <v>0</v>
      </c>
      <c r="H80" s="4">
        <f t="shared" si="103"/>
        <v>0</v>
      </c>
      <c r="I80" s="4">
        <f t="shared" si="103"/>
        <v>0</v>
      </c>
      <c r="J80" s="4">
        <f t="shared" si="103"/>
        <v>0</v>
      </c>
      <c r="K80" s="4">
        <f t="shared" si="103"/>
        <v>0</v>
      </c>
      <c r="L80" s="4">
        <f t="shared" si="103"/>
        <v>0</v>
      </c>
      <c r="M80" s="4">
        <f t="shared" si="103"/>
        <v>0</v>
      </c>
      <c r="N80" s="4">
        <f t="shared" si="103"/>
        <v>0</v>
      </c>
      <c r="O80" s="4">
        <f t="shared" si="103"/>
        <v>0</v>
      </c>
    </row>
    <row r="81" spans="1:15" x14ac:dyDescent="0.2">
      <c r="A81" s="13" t="s">
        <v>5</v>
      </c>
      <c r="B81" s="14"/>
      <c r="C81" s="4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1:15" x14ac:dyDescent="0.2">
      <c r="A82" s="5" t="s">
        <v>6</v>
      </c>
      <c r="B82" s="5"/>
      <c r="C82" s="4">
        <v>0</v>
      </c>
      <c r="D82" s="6">
        <f>C82+D84-D80</f>
        <v>0</v>
      </c>
      <c r="E82" s="6">
        <f t="shared" ref="E82:O82" si="104">D82+E84-E80</f>
        <v>0</v>
      </c>
      <c r="F82" s="6">
        <f t="shared" si="104"/>
        <v>0</v>
      </c>
      <c r="G82" s="6">
        <f t="shared" si="104"/>
        <v>0</v>
      </c>
      <c r="H82" s="6">
        <f t="shared" si="104"/>
        <v>0</v>
      </c>
      <c r="I82" s="6">
        <f t="shared" si="104"/>
        <v>0</v>
      </c>
      <c r="J82" s="6">
        <f t="shared" si="104"/>
        <v>0</v>
      </c>
      <c r="K82" s="6">
        <f t="shared" si="104"/>
        <v>0</v>
      </c>
      <c r="L82" s="6">
        <f t="shared" si="104"/>
        <v>0</v>
      </c>
      <c r="M82" s="6">
        <f t="shared" si="104"/>
        <v>0</v>
      </c>
      <c r="N82" s="6">
        <f t="shared" si="104"/>
        <v>0</v>
      </c>
      <c r="O82" s="6">
        <f t="shared" si="104"/>
        <v>0</v>
      </c>
    </row>
    <row r="83" spans="1:15" x14ac:dyDescent="0.2">
      <c r="A83" s="5" t="s">
        <v>7</v>
      </c>
      <c r="B83" s="5"/>
      <c r="C83" s="4"/>
      <c r="D83" s="4">
        <f t="shared" ref="D83:O83" si="105">IF(D80&gt;=C82,D80-C82,0)</f>
        <v>0</v>
      </c>
      <c r="E83" s="4">
        <f t="shared" si="105"/>
        <v>0</v>
      </c>
      <c r="F83" s="4">
        <f t="shared" si="105"/>
        <v>0</v>
      </c>
      <c r="G83" s="4">
        <f t="shared" si="105"/>
        <v>0</v>
      </c>
      <c r="H83" s="4">
        <f t="shared" si="105"/>
        <v>0</v>
      </c>
      <c r="I83" s="4">
        <f t="shared" si="105"/>
        <v>0</v>
      </c>
      <c r="J83" s="4">
        <f t="shared" si="105"/>
        <v>0</v>
      </c>
      <c r="K83" s="4">
        <f t="shared" si="105"/>
        <v>0</v>
      </c>
      <c r="L83" s="4">
        <f t="shared" si="105"/>
        <v>0</v>
      </c>
      <c r="M83" s="4">
        <f t="shared" si="105"/>
        <v>0</v>
      </c>
      <c r="N83" s="4">
        <f t="shared" si="105"/>
        <v>0</v>
      </c>
      <c r="O83" s="4">
        <f t="shared" si="105"/>
        <v>0</v>
      </c>
    </row>
    <row r="84" spans="1:15" s="10" customFormat="1" x14ac:dyDescent="0.2">
      <c r="A84" s="11" t="s">
        <v>8</v>
      </c>
      <c r="B84" s="12"/>
      <c r="C84" s="9"/>
      <c r="D84" s="9">
        <f>CEILING(D83/$A79,1)*$A79</f>
        <v>0</v>
      </c>
      <c r="E84" s="9">
        <f t="shared" ref="E84:O84" si="106">CEILING(E83/$A79,1)*$A79</f>
        <v>0</v>
      </c>
      <c r="F84" s="9">
        <f t="shared" si="106"/>
        <v>0</v>
      </c>
      <c r="G84" s="9">
        <f t="shared" si="106"/>
        <v>0</v>
      </c>
      <c r="H84" s="9">
        <f t="shared" si="106"/>
        <v>0</v>
      </c>
      <c r="I84" s="9">
        <f t="shared" si="106"/>
        <v>0</v>
      </c>
      <c r="J84" s="9">
        <f t="shared" si="106"/>
        <v>0</v>
      </c>
      <c r="K84" s="9">
        <f t="shared" si="106"/>
        <v>0</v>
      </c>
      <c r="L84" s="9">
        <f t="shared" si="106"/>
        <v>0</v>
      </c>
      <c r="M84" s="9">
        <f t="shared" si="106"/>
        <v>0</v>
      </c>
      <c r="N84" s="9">
        <f t="shared" si="106"/>
        <v>0</v>
      </c>
      <c r="O84" s="9">
        <f t="shared" si="106"/>
        <v>0</v>
      </c>
    </row>
    <row r="85" spans="1:15" x14ac:dyDescent="0.2">
      <c r="A85" s="5" t="s">
        <v>9</v>
      </c>
      <c r="B85" s="5"/>
      <c r="C85" s="4">
        <f>IF($B79=1,D84,IF($B79=2,SUM(D84:E84),IF($B79=3,SUM(D84:F84),IF($B79=4,SUM(D84:G84),IF($B79&gt;4,SUM(D84:H84),"err")))))</f>
        <v>0</v>
      </c>
      <c r="D85" s="4">
        <f t="shared" ref="D85" si="107">IF($B79&gt;4,I84,IF($B79=4,H84,IF($B79=3,G84,IF($B79=2,F84,IF($B79=1,E84,IF($B79=0,D84,"err"))))))</f>
        <v>0</v>
      </c>
      <c r="E85" s="4">
        <f t="shared" ref="E85" si="108">IF($B79&gt;4,J84,IF($B79=4,I84,IF($B79=3,H84,IF($B79=2,G84,IF($B79=1,F84,IF($B79=0,E84,"err"))))))</f>
        <v>0</v>
      </c>
      <c r="F85" s="4">
        <f t="shared" ref="F85" si="109">IF($B79&gt;4,K84,IF($B79=4,J84,IF($B79=3,I84,IF($B79=2,H84,IF($B79=1,G84,IF($B79=0,F84,"err"))))))</f>
        <v>0</v>
      </c>
      <c r="G85" s="4">
        <f t="shared" ref="G85" si="110">IF($B79&gt;4,L84,IF($B79=4,K84,IF($B79=3,J84,IF($B79=2,I84,IF($B79=1,H84,IF($B79=0,G84,"err"))))))</f>
        <v>0</v>
      </c>
      <c r="H85" s="4">
        <f t="shared" ref="H85" si="111">IF($B79&gt;4,M84,IF($B79=4,L84,IF($B79=3,K84,IF($B79=2,J84,IF($B79=1,I84,IF($B79=0,H84,"err"))))))</f>
        <v>0</v>
      </c>
      <c r="I85" s="4">
        <f t="shared" ref="I85" si="112">IF($B79&gt;4,N84,IF($B79=4,M84,IF($B79=3,L84,IF($B79=2,K84,IF($B79=1,J84,IF($B79=0,I84,"err"))))))</f>
        <v>0</v>
      </c>
      <c r="J85" s="4">
        <f t="shared" ref="J85" si="113">IF($B79&gt;4,O84,IF($B79=4,N84,IF($B79=3,M84,IF($B79=2,L84,IF($B79=1,K84,IF($B79=0,J84,"err"))))))</f>
        <v>0</v>
      </c>
      <c r="K85" s="4">
        <f t="shared" ref="K85" si="114">IF($B79&gt;4,P84,IF($B79=4,O84,IF($B79=3,N84,IF($B79=2,M84,IF($B79=1,L84,IF($B79=0,K84,"err"))))))</f>
        <v>0</v>
      </c>
      <c r="L85" s="4">
        <f t="shared" ref="L85" si="115">IF($B79&gt;4,Q84,IF($B79=4,P84,IF($B79=3,O84,IF($B79=2,N84,IF($B79=1,M84,IF($B79=0,L84,"err"))))))</f>
        <v>0</v>
      </c>
      <c r="M85" s="4">
        <f t="shared" ref="M85" si="116">IF($B79&gt;4,R84,IF($B79=4,Q84,IF($B79=3,P84,IF($B79=2,O84,IF($B79=1,N84,IF($B79=0,M84,"err"))))))</f>
        <v>0</v>
      </c>
      <c r="N85" s="4">
        <f t="shared" ref="N85" si="117">IF($B79&gt;4,S84,IF($B79=4,R84,IF($B79=3,Q84,IF($B79=2,P84,IF($B79=1,O84,IF($B79=0,N84,"err"))))))</f>
        <v>0</v>
      </c>
      <c r="O85" s="4">
        <f t="shared" ref="O85" si="118">IF($B79&gt;4,T84,IF($B79=4,S84,IF($B79=3,R84,IF($B79=2,Q84,IF($B79=1,P84,IF($B79=0,O84,"err"))))))</f>
        <v>0</v>
      </c>
    </row>
    <row r="89" spans="1:15" x14ac:dyDescent="0.2">
      <c r="A89" s="1" t="s">
        <v>21</v>
      </c>
      <c r="B89" s="2" t="s">
        <v>15</v>
      </c>
      <c r="G89" s="3" t="s">
        <v>2</v>
      </c>
    </row>
    <row r="90" spans="1:15" x14ac:dyDescent="0.2">
      <c r="A90" s="3">
        <v>91</v>
      </c>
      <c r="B90" s="3">
        <v>2</v>
      </c>
      <c r="C90" s="4" t="s">
        <v>3</v>
      </c>
      <c r="D90" s="4">
        <v>1</v>
      </c>
      <c r="E90" s="4">
        <v>2</v>
      </c>
      <c r="F90" s="4">
        <v>3</v>
      </c>
      <c r="G90" s="4">
        <v>4</v>
      </c>
      <c r="H90" s="4">
        <v>5</v>
      </c>
      <c r="I90" s="4">
        <v>6</v>
      </c>
      <c r="J90" s="4">
        <v>7</v>
      </c>
      <c r="K90" s="4">
        <v>8</v>
      </c>
      <c r="L90" s="4">
        <v>9</v>
      </c>
      <c r="M90" s="4">
        <v>10</v>
      </c>
      <c r="N90" s="4">
        <v>11</v>
      </c>
      <c r="O90" s="4">
        <v>12</v>
      </c>
    </row>
    <row r="91" spans="1:15" x14ac:dyDescent="0.2">
      <c r="A91" s="5" t="s">
        <v>4</v>
      </c>
      <c r="B91" s="5"/>
      <c r="C91" s="4"/>
      <c r="D91" s="4">
        <f>D8+D19</f>
        <v>0</v>
      </c>
      <c r="E91" s="4">
        <f t="shared" ref="E91:O91" si="119">E8+E19</f>
        <v>0</v>
      </c>
      <c r="F91" s="4">
        <f t="shared" si="119"/>
        <v>0</v>
      </c>
      <c r="G91" s="4">
        <f t="shared" si="119"/>
        <v>0</v>
      </c>
      <c r="H91" s="4">
        <f t="shared" si="119"/>
        <v>0</v>
      </c>
      <c r="I91" s="4">
        <f t="shared" si="119"/>
        <v>0</v>
      </c>
      <c r="J91" s="4">
        <f t="shared" si="119"/>
        <v>0</v>
      </c>
      <c r="K91" s="4">
        <f t="shared" si="119"/>
        <v>0</v>
      </c>
      <c r="L91" s="4">
        <f t="shared" si="119"/>
        <v>0</v>
      </c>
      <c r="M91" s="4">
        <f t="shared" si="119"/>
        <v>0</v>
      </c>
      <c r="N91" s="4">
        <f t="shared" si="119"/>
        <v>0</v>
      </c>
      <c r="O91" s="4">
        <f t="shared" si="119"/>
        <v>0</v>
      </c>
    </row>
    <row r="92" spans="1:15" x14ac:dyDescent="0.2">
      <c r="A92" s="5" t="s">
        <v>5</v>
      </c>
      <c r="B92" s="5"/>
      <c r="C92" s="4"/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">
      <c r="A93" s="5" t="s">
        <v>6</v>
      </c>
      <c r="B93" s="5"/>
      <c r="C93" s="4">
        <v>0</v>
      </c>
      <c r="D93" s="6">
        <f>C93+D95-D91</f>
        <v>0</v>
      </c>
      <c r="E93" s="6">
        <f t="shared" ref="E93:O93" si="120">D93+E95-E91</f>
        <v>0</v>
      </c>
      <c r="F93" s="6">
        <f t="shared" si="120"/>
        <v>0</v>
      </c>
      <c r="G93" s="6">
        <f t="shared" si="120"/>
        <v>0</v>
      </c>
      <c r="H93" s="6">
        <f t="shared" si="120"/>
        <v>0</v>
      </c>
      <c r="I93" s="6">
        <f t="shared" si="120"/>
        <v>0</v>
      </c>
      <c r="J93" s="6">
        <f t="shared" si="120"/>
        <v>0</v>
      </c>
      <c r="K93" s="6">
        <f t="shared" si="120"/>
        <v>0</v>
      </c>
      <c r="L93" s="6">
        <f t="shared" si="120"/>
        <v>0</v>
      </c>
      <c r="M93" s="6">
        <f t="shared" si="120"/>
        <v>0</v>
      </c>
      <c r="N93" s="6">
        <f t="shared" si="120"/>
        <v>0</v>
      </c>
      <c r="O93" s="6">
        <f t="shared" si="120"/>
        <v>0</v>
      </c>
    </row>
    <row r="94" spans="1:15" x14ac:dyDescent="0.2">
      <c r="A94" s="5" t="s">
        <v>7</v>
      </c>
      <c r="B94" s="5"/>
      <c r="C94" s="4"/>
      <c r="D94" s="4">
        <f t="shared" ref="D94:O94" si="121">IF(D91&gt;=C93,D91-C93,0)</f>
        <v>0</v>
      </c>
      <c r="E94" s="4">
        <f t="shared" si="121"/>
        <v>0</v>
      </c>
      <c r="F94" s="4">
        <f t="shared" si="121"/>
        <v>0</v>
      </c>
      <c r="G94" s="4">
        <f t="shared" si="121"/>
        <v>0</v>
      </c>
      <c r="H94" s="4">
        <f t="shared" si="121"/>
        <v>0</v>
      </c>
      <c r="I94" s="4">
        <f t="shared" si="121"/>
        <v>0</v>
      </c>
      <c r="J94" s="4">
        <f t="shared" si="121"/>
        <v>0</v>
      </c>
      <c r="K94" s="4">
        <f t="shared" si="121"/>
        <v>0</v>
      </c>
      <c r="L94" s="4">
        <f t="shared" si="121"/>
        <v>0</v>
      </c>
      <c r="M94" s="4">
        <f t="shared" si="121"/>
        <v>0</v>
      </c>
      <c r="N94" s="4">
        <f t="shared" si="121"/>
        <v>0</v>
      </c>
      <c r="O94" s="4">
        <f t="shared" si="121"/>
        <v>0</v>
      </c>
    </row>
    <row r="95" spans="1:15" s="10" customFormat="1" x14ac:dyDescent="0.2">
      <c r="A95" s="11" t="s">
        <v>8</v>
      </c>
      <c r="B95" s="12"/>
      <c r="C95" s="9"/>
      <c r="D95" s="9">
        <f>CEILING(D94/$A90,1)*$A90</f>
        <v>0</v>
      </c>
      <c r="E95" s="9">
        <f t="shared" ref="E95:O95" si="122">CEILING(E94/$A90,1)*$A90</f>
        <v>0</v>
      </c>
      <c r="F95" s="9">
        <f t="shared" si="122"/>
        <v>0</v>
      </c>
      <c r="G95" s="9">
        <f t="shared" si="122"/>
        <v>0</v>
      </c>
      <c r="H95" s="9">
        <f t="shared" si="122"/>
        <v>0</v>
      </c>
      <c r="I95" s="9">
        <f t="shared" si="122"/>
        <v>0</v>
      </c>
      <c r="J95" s="9">
        <f t="shared" si="122"/>
        <v>0</v>
      </c>
      <c r="K95" s="9">
        <f t="shared" si="122"/>
        <v>0</v>
      </c>
      <c r="L95" s="9">
        <f t="shared" si="122"/>
        <v>0</v>
      </c>
      <c r="M95" s="9">
        <f t="shared" si="122"/>
        <v>0</v>
      </c>
      <c r="N95" s="9">
        <f t="shared" si="122"/>
        <v>0</v>
      </c>
      <c r="O95" s="9">
        <f t="shared" si="122"/>
        <v>0</v>
      </c>
    </row>
    <row r="96" spans="1:15" x14ac:dyDescent="0.2">
      <c r="A96" s="5" t="s">
        <v>9</v>
      </c>
      <c r="B96" s="5"/>
      <c r="C96" s="4">
        <f>IF($B90=1,D95,IF($B90=2,SUM(D95:E95),IF($B90=3,SUM(D95:F95),IF($B90=4,SUM(D95:G95),IF($B90&gt;4,SUM(D95:H95),"err")))))</f>
        <v>0</v>
      </c>
      <c r="D96" s="4">
        <f t="shared" ref="D96" si="123">IF($B90&gt;4,I95,IF($B90=4,H95,IF($B90=3,G95,IF($B90=2,F95,IF($B90=1,E95,IF($B90=0,D95,"err"))))))</f>
        <v>0</v>
      </c>
      <c r="E96" s="4">
        <f t="shared" ref="E96" si="124">IF($B90&gt;4,J95,IF($B90=4,I95,IF($B90=3,H95,IF($B90=2,G95,IF($B90=1,F95,IF($B90=0,E95,"err"))))))</f>
        <v>0</v>
      </c>
      <c r="F96" s="4">
        <f t="shared" ref="F96" si="125">IF($B90&gt;4,K95,IF($B90=4,J95,IF($B90=3,I95,IF($B90=2,H95,IF($B90=1,G95,IF($B90=0,F95,"err"))))))</f>
        <v>0</v>
      </c>
      <c r="G96" s="4">
        <f t="shared" ref="G96" si="126">IF($B90&gt;4,L95,IF($B90=4,K95,IF($B90=3,J95,IF($B90=2,I95,IF($B90=1,H95,IF($B90=0,G95,"err"))))))</f>
        <v>0</v>
      </c>
      <c r="H96" s="4">
        <f t="shared" ref="H96" si="127">IF($B90&gt;4,M95,IF($B90=4,L95,IF($B90=3,K95,IF($B90=2,J95,IF($B90=1,I95,IF($B90=0,H95,"err"))))))</f>
        <v>0</v>
      </c>
      <c r="I96" s="4">
        <f t="shared" ref="I96" si="128">IF($B90&gt;4,N95,IF($B90=4,M95,IF($B90=3,L95,IF($B90=2,K95,IF($B90=1,J95,IF($B90=0,I95,"err"))))))</f>
        <v>0</v>
      </c>
      <c r="J96" s="4">
        <f t="shared" ref="J96" si="129">IF($B90&gt;4,O95,IF($B90=4,N95,IF($B90=3,M95,IF($B90=2,L95,IF($B90=1,K95,IF($B90=0,J95,"err"))))))</f>
        <v>0</v>
      </c>
      <c r="K96" s="4">
        <f t="shared" ref="K96" si="130">IF($B90&gt;4,P95,IF($B90=4,O95,IF($B90=3,N95,IF($B90=2,M95,IF($B90=1,L95,IF($B90=0,K95,"err"))))))</f>
        <v>0</v>
      </c>
      <c r="L96" s="4">
        <f t="shared" ref="L96" si="131">IF($B90&gt;4,Q95,IF($B90=4,P95,IF($B90=3,O95,IF($B90=2,N95,IF($B90=1,M95,IF($B90=0,L95,"err"))))))</f>
        <v>0</v>
      </c>
      <c r="M96" s="4">
        <f t="shared" ref="M96" si="132">IF($B90&gt;4,R95,IF($B90=4,Q95,IF($B90=3,P95,IF($B90=2,O95,IF($B90=1,N95,IF($B90=0,M95,"err"))))))</f>
        <v>0</v>
      </c>
      <c r="N96" s="4">
        <f t="shared" ref="N96" si="133">IF($B90&gt;4,S95,IF($B90=4,R95,IF($B90=3,Q95,IF($B90=2,P95,IF($B90=1,O95,IF($B90=0,N95,"err"))))))</f>
        <v>0</v>
      </c>
      <c r="O96" s="4">
        <f t="shared" ref="O96" si="134">IF($B90&gt;4,T95,IF($B90=4,S95,IF($B90=3,R95,IF($B90=2,Q95,IF($B90=1,P95,IF($B90=0,O95,"err"))))))</f>
        <v>0</v>
      </c>
    </row>
    <row r="100" spans="1:15" x14ac:dyDescent="0.2">
      <c r="A100" s="1" t="s">
        <v>22</v>
      </c>
      <c r="B100" s="3" t="s">
        <v>23</v>
      </c>
      <c r="G100" s="3" t="s">
        <v>2</v>
      </c>
    </row>
    <row r="101" spans="1:15" x14ac:dyDescent="0.2">
      <c r="A101" s="3">
        <v>100</v>
      </c>
      <c r="B101" s="3">
        <v>2</v>
      </c>
      <c r="C101" s="4" t="s">
        <v>3</v>
      </c>
      <c r="D101" s="4">
        <v>1</v>
      </c>
      <c r="E101" s="4">
        <v>2</v>
      </c>
      <c r="F101" s="4">
        <v>3</v>
      </c>
      <c r="G101" s="4">
        <v>4</v>
      </c>
      <c r="H101" s="4">
        <v>5</v>
      </c>
      <c r="I101" s="4">
        <v>6</v>
      </c>
      <c r="J101" s="4">
        <v>7</v>
      </c>
      <c r="K101" s="4">
        <v>8</v>
      </c>
      <c r="L101" s="4">
        <v>9</v>
      </c>
      <c r="M101" s="4">
        <v>10</v>
      </c>
      <c r="N101" s="4">
        <v>11</v>
      </c>
      <c r="O101" s="4">
        <v>12</v>
      </c>
    </row>
    <row r="102" spans="1:15" x14ac:dyDescent="0.2">
      <c r="A102" s="3" t="s">
        <v>4</v>
      </c>
      <c r="C102" s="4"/>
      <c r="D102" s="4">
        <f>D85+D74+D63+D52+D41+D30</f>
        <v>0</v>
      </c>
      <c r="E102" s="4">
        <f t="shared" ref="E102:O102" si="135">E85+E74+E63+E52+E41+E30</f>
        <v>0</v>
      </c>
      <c r="F102" s="4">
        <f t="shared" si="135"/>
        <v>0</v>
      </c>
      <c r="G102" s="4">
        <f t="shared" si="135"/>
        <v>0</v>
      </c>
      <c r="H102" s="4">
        <f t="shared" si="135"/>
        <v>0</v>
      </c>
      <c r="I102" s="4">
        <f t="shared" si="135"/>
        <v>0</v>
      </c>
      <c r="J102" s="4">
        <f t="shared" si="135"/>
        <v>0</v>
      </c>
      <c r="K102" s="4">
        <f t="shared" si="135"/>
        <v>0</v>
      </c>
      <c r="L102" s="4">
        <f t="shared" si="135"/>
        <v>0</v>
      </c>
      <c r="M102" s="4">
        <f t="shared" si="135"/>
        <v>0</v>
      </c>
      <c r="N102" s="4">
        <f t="shared" si="135"/>
        <v>0</v>
      </c>
      <c r="O102" s="4">
        <f t="shared" si="135"/>
        <v>0</v>
      </c>
    </row>
    <row r="103" spans="1:15" x14ac:dyDescent="0.2">
      <c r="A103" s="3" t="s">
        <v>5</v>
      </c>
      <c r="C103" s="4"/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</row>
    <row r="104" spans="1:15" x14ac:dyDescent="0.2">
      <c r="A104" s="5" t="s">
        <v>6</v>
      </c>
      <c r="B104" s="5"/>
      <c r="C104" s="4">
        <v>0</v>
      </c>
      <c r="D104" s="6">
        <f>C104+D106-D102</f>
        <v>0</v>
      </c>
      <c r="E104" s="6">
        <f t="shared" ref="E104:O104" si="136">D104+E106-E102</f>
        <v>0</v>
      </c>
      <c r="F104" s="6">
        <f t="shared" si="136"/>
        <v>0</v>
      </c>
      <c r="G104" s="6">
        <f t="shared" si="136"/>
        <v>0</v>
      </c>
      <c r="H104" s="6">
        <f t="shared" si="136"/>
        <v>0</v>
      </c>
      <c r="I104" s="6">
        <f t="shared" si="136"/>
        <v>0</v>
      </c>
      <c r="J104" s="6">
        <f t="shared" si="136"/>
        <v>0</v>
      </c>
      <c r="K104" s="6">
        <f t="shared" si="136"/>
        <v>0</v>
      </c>
      <c r="L104" s="6">
        <f t="shared" si="136"/>
        <v>0</v>
      </c>
      <c r="M104" s="6">
        <f t="shared" si="136"/>
        <v>0</v>
      </c>
      <c r="N104" s="6">
        <f t="shared" si="136"/>
        <v>0</v>
      </c>
      <c r="O104" s="6">
        <f t="shared" si="136"/>
        <v>0</v>
      </c>
    </row>
    <row r="105" spans="1:15" x14ac:dyDescent="0.2">
      <c r="A105" s="5" t="s">
        <v>7</v>
      </c>
      <c r="B105" s="5"/>
      <c r="C105" s="4"/>
      <c r="D105" s="4">
        <f t="shared" ref="D105:O105" si="137">IF(D102&gt;=C104,D102-C104,0)</f>
        <v>0</v>
      </c>
      <c r="E105" s="4">
        <f t="shared" si="137"/>
        <v>0</v>
      </c>
      <c r="F105" s="4">
        <f t="shared" si="137"/>
        <v>0</v>
      </c>
      <c r="G105" s="4">
        <f t="shared" si="137"/>
        <v>0</v>
      </c>
      <c r="H105" s="4">
        <f t="shared" si="137"/>
        <v>0</v>
      </c>
      <c r="I105" s="4">
        <f t="shared" si="137"/>
        <v>0</v>
      </c>
      <c r="J105" s="4">
        <f t="shared" si="137"/>
        <v>0</v>
      </c>
      <c r="K105" s="4">
        <f t="shared" si="137"/>
        <v>0</v>
      </c>
      <c r="L105" s="4">
        <f t="shared" si="137"/>
        <v>0</v>
      </c>
      <c r="M105" s="4">
        <f t="shared" si="137"/>
        <v>0</v>
      </c>
      <c r="N105" s="4">
        <f t="shared" si="137"/>
        <v>0</v>
      </c>
      <c r="O105" s="4">
        <f t="shared" si="137"/>
        <v>0</v>
      </c>
    </row>
    <row r="106" spans="1:15" s="10" customFormat="1" x14ac:dyDescent="0.2">
      <c r="A106" s="11" t="s">
        <v>8</v>
      </c>
      <c r="B106" s="12"/>
      <c r="C106" s="9"/>
      <c r="D106" s="9">
        <f>CEILING(D105/$A101,1)*$A101</f>
        <v>0</v>
      </c>
      <c r="E106" s="9">
        <f t="shared" ref="E106:O106" si="138">CEILING(E105/$A101,1)*$A101</f>
        <v>0</v>
      </c>
      <c r="F106" s="9">
        <f t="shared" si="138"/>
        <v>0</v>
      </c>
      <c r="G106" s="9">
        <f t="shared" si="138"/>
        <v>0</v>
      </c>
      <c r="H106" s="9">
        <f t="shared" si="138"/>
        <v>0</v>
      </c>
      <c r="I106" s="9">
        <f t="shared" si="138"/>
        <v>0</v>
      </c>
      <c r="J106" s="9">
        <f t="shared" si="138"/>
        <v>0</v>
      </c>
      <c r="K106" s="9">
        <f t="shared" si="138"/>
        <v>0</v>
      </c>
      <c r="L106" s="9">
        <f t="shared" si="138"/>
        <v>0</v>
      </c>
      <c r="M106" s="9">
        <f t="shared" si="138"/>
        <v>0</v>
      </c>
      <c r="N106" s="9">
        <f t="shared" si="138"/>
        <v>0</v>
      </c>
      <c r="O106" s="9">
        <f t="shared" si="138"/>
        <v>0</v>
      </c>
    </row>
    <row r="107" spans="1:15" x14ac:dyDescent="0.2">
      <c r="A107" s="5" t="s">
        <v>9</v>
      </c>
      <c r="B107" s="5"/>
      <c r="C107" s="4">
        <f>IF($B101=1,D106,IF($B101=2,SUM(D106:E106),IF($B101=3,SUM(D106:F106),IF($B101=4,SUM(D106:G106),IF($B101&gt;4,SUM(D106:H106),"err")))))</f>
        <v>0</v>
      </c>
      <c r="D107" s="4">
        <f t="shared" ref="D107" si="139">IF($B101&gt;4,I106,IF($B101=4,H106,IF($B101=3,G106,IF($B101=2,F106,IF($B101=1,E106,IF($B101=0,D106,"err"))))))</f>
        <v>0</v>
      </c>
      <c r="E107" s="4">
        <f t="shared" ref="E107" si="140">IF($B101&gt;4,J106,IF($B101=4,I106,IF($B101=3,H106,IF($B101=2,G106,IF($B101=1,F106,IF($B101=0,E106,"err"))))))</f>
        <v>0</v>
      </c>
      <c r="F107" s="4">
        <f t="shared" ref="F107" si="141">IF($B101&gt;4,K106,IF($B101=4,J106,IF($B101=3,I106,IF($B101=2,H106,IF($B101=1,G106,IF($B101=0,F106,"err"))))))</f>
        <v>0</v>
      </c>
      <c r="G107" s="4">
        <f t="shared" ref="G107" si="142">IF($B101&gt;4,L106,IF($B101=4,K106,IF($B101=3,J106,IF($B101=2,I106,IF($B101=1,H106,IF($B101=0,G106,"err"))))))</f>
        <v>0</v>
      </c>
      <c r="H107" s="4">
        <f t="shared" ref="H107" si="143">IF($B101&gt;4,M106,IF($B101=4,L106,IF($B101=3,K106,IF($B101=2,J106,IF($B101=1,I106,IF($B101=0,H106,"err"))))))</f>
        <v>0</v>
      </c>
      <c r="I107" s="4">
        <f t="shared" ref="I107" si="144">IF($B101&gt;4,N106,IF($B101=4,M106,IF($B101=3,L106,IF($B101=2,K106,IF($B101=1,J106,IF($B101=0,I106,"err"))))))</f>
        <v>0</v>
      </c>
      <c r="J107" s="4">
        <f t="shared" ref="J107" si="145">IF($B101&gt;4,O106,IF($B101=4,N106,IF($B101=3,M106,IF($B101=2,L106,IF($B101=1,K106,IF($B101=0,J106,"err"))))))</f>
        <v>0</v>
      </c>
      <c r="K107" s="4">
        <f t="shared" ref="K107" si="146">IF($B101&gt;4,P106,IF($B101=4,O106,IF($B101=3,N106,IF($B101=2,M106,IF($B101=1,L106,IF($B101=0,K106,"err"))))))</f>
        <v>0</v>
      </c>
      <c r="L107" s="4">
        <f t="shared" ref="L107" si="147">IF($B101&gt;4,Q106,IF($B101=4,P106,IF($B101=3,O106,IF($B101=2,N106,IF($B101=1,M106,IF($B101=0,L106,"err"))))))</f>
        <v>0</v>
      </c>
      <c r="M107" s="4">
        <f t="shared" ref="M107" si="148">IF($B101&gt;4,R106,IF($B101=4,Q106,IF($B101=3,P106,IF($B101=2,O106,IF($B101=1,N106,IF($B101=0,M106,"err"))))))</f>
        <v>0</v>
      </c>
      <c r="N107" s="4">
        <f t="shared" ref="N107" si="149">IF($B101&gt;4,S106,IF($B101=4,R106,IF($B101=3,Q106,IF($B101=2,P106,IF($B101=1,O106,IF($B101=0,N106,"err"))))))</f>
        <v>0</v>
      </c>
      <c r="O107" s="4">
        <f t="shared" ref="O107" si="150">IF($B101&gt;4,T106,IF($B101=4,S106,IF($B101=3,R106,IF($B101=2,Q106,IF($B101=1,P106,IF($B101=0,O106,"err"))))))</f>
        <v>0</v>
      </c>
    </row>
  </sheetData>
  <mergeCells count="14">
    <mergeCell ref="A7:B7"/>
    <mergeCell ref="A18:B18"/>
    <mergeCell ref="A29:B29"/>
    <mergeCell ref="A40:B40"/>
    <mergeCell ref="A51:B51"/>
    <mergeCell ref="A84:B84"/>
    <mergeCell ref="A95:B95"/>
    <mergeCell ref="A106:B106"/>
    <mergeCell ref="A14:B14"/>
    <mergeCell ref="A15:B15"/>
    <mergeCell ref="A80:B80"/>
    <mergeCell ref="A81:B81"/>
    <mergeCell ref="A62:B62"/>
    <mergeCell ref="A73:B7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Novine Kros</dc:creator>
  <cp:lastModifiedBy>Microsoft Office User</cp:lastModifiedBy>
  <dcterms:created xsi:type="dcterms:W3CDTF">2012-11-03T12:33:13Z</dcterms:created>
  <dcterms:modified xsi:type="dcterms:W3CDTF">2023-03-24T18:17:20Z</dcterms:modified>
</cp:coreProperties>
</file>